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15c085799a53efa/Desktop/"/>
    </mc:Choice>
  </mc:AlternateContent>
  <xr:revisionPtr revIDLastSave="3" documentId="13_ncr:1_{96521203-653C-4BBF-AA95-BB17D4F36890}" xr6:coauthVersionLast="47" xr6:coauthVersionMax="47" xr10:uidLastSave="{BE0ADB1D-FD17-47F3-A45E-CED4E8D38AFA}"/>
  <workbookProtection workbookAlgorithmName="SHA-512" workbookHashValue="/opQPOHf1NF9Pi32P24L2utVMdecV90YCdCMvX+0v2nBkZoVaGVw2fNxibz2TX0kZVjHFw24AX92nGUSY21aWw==" workbookSaltValue="HmHLmHni9RkKdpfQgdxQVQ==" workbookSpinCount="100000" lockStructure="1"/>
  <bookViews>
    <workbookView xWindow="-98" yWindow="-98" windowWidth="21795" windowHeight="12975" xr2:uid="{00000000-000D-0000-FFFF-FFFF00000000}"/>
  </bookViews>
  <sheets>
    <sheet name="Background" sheetId="1" r:id="rId1"/>
    <sheet name="Checklist" sheetId="2" r:id="rId2"/>
    <sheet name="For info Guide Experienc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2" l="1"/>
  <c r="F54" i="2" l="1"/>
  <c r="F70" i="2"/>
  <c r="F25" i="2"/>
  <c r="F62" i="2" l="1"/>
  <c r="F12" i="2"/>
  <c r="F20" i="2"/>
  <c r="F94" i="2"/>
  <c r="F89" i="2"/>
  <c r="F84" i="2"/>
  <c r="F45" i="2"/>
  <c r="F34" i="2" l="1"/>
  <c r="F111" i="2"/>
  <c r="F104" i="2"/>
  <c r="F76" i="2"/>
  <c r="F39" i="2"/>
  <c r="F122" i="2" l="1"/>
</calcChain>
</file>

<file path=xl/sharedStrings.xml><?xml version="1.0" encoding="utf-8"?>
<sst xmlns="http://schemas.openxmlformats.org/spreadsheetml/2006/main" count="390" uniqueCount="318">
  <si>
    <t>Rationale</t>
  </si>
  <si>
    <t>Implementation</t>
  </si>
  <si>
    <t>The Puan Noor Aishah Award (PNAA) scheme was implemented in the year 2000. The scheme was first revised in January 2004.</t>
  </si>
  <si>
    <t>2006 revision:</t>
  </si>
  <si>
    <t>2016 revision:</t>
  </si>
  <si>
    <t>2019 revision:</t>
  </si>
  <si>
    <t>2021 revision:</t>
  </si>
  <si>
    <t>2024 revision:</t>
  </si>
  <si>
    <t>2025 revision:</t>
  </si>
  <si>
    <t>Evidence</t>
  </si>
  <si>
    <t>Category</t>
  </si>
  <si>
    <t>Guider have purchased uniforms with accessories for new Guides.</t>
  </si>
  <si>
    <t>Unit has at least 4 Court-of-Honour (COH) sessions in a year.</t>
  </si>
  <si>
    <t>Unit has paid membership fees timely.</t>
  </si>
  <si>
    <t>Nature and Procedure for the Puan Noor Aishah Award</t>
  </si>
  <si>
    <t>This award is presented annually to all Units who have fulfilled the criteria set out by Girl Guides Singapore.</t>
  </si>
  <si>
    <t>The Award is presented for three levels of achievement: Bronze, Silver and Gold.</t>
  </si>
  <si>
    <t>Please work off using this latest copy.</t>
  </si>
  <si>
    <t>The Guide Branch Commissioner will approve the application and inform the Units the results of their submission by March annually.</t>
  </si>
  <si>
    <t>All successful Units will be presented with the Puan Noor Aishah Award on the designated day by GGS.</t>
  </si>
  <si>
    <t>The final decision to give the Puan Noor Aishah Award to a Unit is at the discretion of the Guide Branch Committee, with the advice of the Board of Assessors.</t>
  </si>
  <si>
    <t>Explanatory Notes</t>
  </si>
  <si>
    <t>Administration</t>
  </si>
  <si>
    <t>To encourage</t>
  </si>
  <si>
    <t>1. The timely updating of the census by Guiders</t>
  </si>
  <si>
    <t>2. The timely submission of the capitation fees</t>
  </si>
  <si>
    <t>3. Recognise the active participation of Guides in their Unit</t>
  </si>
  <si>
    <t>Unit Management</t>
  </si>
  <si>
    <t>Attendance</t>
  </si>
  <si>
    <t>Participation</t>
  </si>
  <si>
    <t>Unit level</t>
  </si>
  <si>
    <t>Division level</t>
  </si>
  <si>
    <t>HQ/National level</t>
  </si>
  <si>
    <t>Attainment</t>
  </si>
  <si>
    <t>To encourage Guides’ learning and achievement in</t>
  </si>
  <si>
    <t>1. The 5 Point Programme</t>
  </si>
  <si>
    <t>2. Proficiency badges</t>
  </si>
  <si>
    <t>3. Interest badges</t>
  </si>
  <si>
    <t>4. WAGGGS badges</t>
  </si>
  <si>
    <t>5. Baden-Powell Award (BPA)</t>
  </si>
  <si>
    <t>Service</t>
  </si>
  <si>
    <t>Service(s) rendered by the Unit for the year</t>
  </si>
  <si>
    <t>Girl-Led Activities</t>
  </si>
  <si>
    <t>Definitions of Unit-Organised and HQ Activities and Events</t>
  </si>
  <si>
    <t>Unit-Organised Activities</t>
  </si>
  <si>
    <t>HQ event related to International:</t>
  </si>
  <si>
    <t>HQ-organised activities:</t>
  </si>
  <si>
    <t>1. Enrolment Ceremony</t>
  </si>
  <si>
    <t>2. Gadget-Making</t>
  </si>
  <si>
    <t>3. Campfire</t>
  </si>
  <si>
    <t>4. Outdoor Cooking</t>
  </si>
  <si>
    <t>5. Wide Game</t>
  </si>
  <si>
    <t>6. Kim’s Game</t>
  </si>
  <si>
    <t>7. Guides’ Own</t>
  </si>
  <si>
    <t>8. Craft</t>
  </si>
  <si>
    <t>9. Outdoor activities</t>
  </si>
  <si>
    <t>2. International Camp</t>
  </si>
  <si>
    <t>4. Overseas international camp</t>
  </si>
  <si>
    <t>5. Hosting international participants</t>
  </si>
  <si>
    <t>1. Annual Awards Ceremony</t>
  </si>
  <si>
    <t>2. Annual World Thinking Day celebration</t>
  </si>
  <si>
    <t>3. Gala dinners/fundraising events</t>
  </si>
  <si>
    <t>4. National tests, e.g. BPA participants (not candidates), PGA participants (not candidates), CCAB participants (not candidates)</t>
  </si>
  <si>
    <t>5. National Day Parade, Heartlands performances, Singapore Youth Festival</t>
  </si>
  <si>
    <t>6. Wee Kim Wee Challenge, Camp challenge</t>
  </si>
  <si>
    <t>Advocacy Projects</t>
  </si>
  <si>
    <t>HQ-organised camp:</t>
  </si>
  <si>
    <t>1. Action on Body Confidence (ABC)</t>
  </si>
  <si>
    <t>2. Advocacy Mentorship Programme (AMP)</t>
  </si>
  <si>
    <t>3. Smoke-free ambassadors</t>
  </si>
  <si>
    <t>5. Mental Health Advocacy Badge</t>
  </si>
  <si>
    <t>5-Point Program</t>
  </si>
  <si>
    <t>Lower Secondary Guide</t>
  </si>
  <si>
    <t>Upper Secondary Guide</t>
  </si>
  <si>
    <t>Member</t>
  </si>
  <si>
    <t>Patrol Second and above</t>
  </si>
  <si>
    <t>At Individual Level</t>
  </si>
  <si>
    <t>Participate in Guiding activities that encompasses the WAGGGS non-formal educational method</t>
  </si>
  <si>
    <t>Lead in Guiding activities that encompasses the WAGGGS non-formal educational method</t>
  </si>
  <si>
    <t>Work towards attaining a Silver Award</t>
  </si>
  <si>
    <t>Attain at least 4 proficiency badges (from each of the 5-Point program) through self-directed learning</t>
  </si>
  <si>
    <t>Personal and Social Development</t>
  </si>
  <si>
    <t>Character Communication</t>
  </si>
  <si>
    <t>Understand and emulate the character traits of a Guide who does a Good Turn and upholds the Guide Laws, Promise and Motto</t>
  </si>
  <si>
    <t>Demonstrate WAGGGS Leadership Mindsets</t>
  </si>
  <si>
    <t>Lead/Participate in activities that links to SDG 13: Climate Action</t>
  </si>
  <si>
    <t>Home</t>
  </si>
  <si>
    <t>Outdoors</t>
  </si>
  <si>
    <t>Creativity</t>
  </si>
  <si>
    <t>Collaboration</t>
  </si>
  <si>
    <t>Citizenship</t>
  </si>
  <si>
    <t>Attended a 3D2N Camp (under tent)</t>
  </si>
  <si>
    <t>Organise a 3D2N Camp (under tent)</t>
  </si>
  <si>
    <t>Community</t>
  </si>
  <si>
    <t>Participate in a school-based community work </t>
  </si>
  <si>
    <t>and/or </t>
  </si>
  <si>
    <t>Attain a GGS-Partner Interest Badge</t>
  </si>
  <si>
    <t>International</t>
  </si>
  <si>
    <t>Commitment</t>
  </si>
  <si>
    <t>Understand WAGGGS Leadership Mindsets</t>
  </si>
  <si>
    <t>Attain a WAGGGS Badge</t>
  </si>
  <si>
    <t>Lead/Participate in activities that link to SDG 5 Gender Equality and 10 Reduced Inequalities</t>
  </si>
  <si>
    <t>At Unit Level</t>
  </si>
  <si>
    <t>Participate in at least two Unit-based activities e.g. Enrolment Ceremony, World Thinking Day ceremony, Striping Ceremony</t>
  </si>
  <si>
    <t>Organise a Unit-based activity e.g. Enrolment Ceremony, World Thinking Day ceremony, Striping Ceremony</t>
  </si>
  <si>
    <t>At Division Level</t>
  </si>
  <si>
    <t>Participate in two division-based competitions</t>
  </si>
  <si>
    <t>Lead in a division-based competition</t>
  </si>
  <si>
    <t>Participate in a division-based community work</t>
  </si>
  <si>
    <t>Lead in a division-based community work</t>
  </si>
  <si>
    <t>Attends Division Day and/or one other division-based activity</t>
  </si>
  <si>
    <t>At National Level (annually)</t>
  </si>
  <si>
    <t>Attend World Thinking Day and participate in the WAGGGS World Thinking Day Activity</t>
  </si>
  <si>
    <t>Be involved in an Advocacy/Innovation Project</t>
  </si>
  <si>
    <t>Bonus Experience</t>
  </si>
  <si>
    <t>Participate in a HQ-based Camp</t>
  </si>
  <si>
    <t>Participate in National Day Parade </t>
  </si>
  <si>
    <t>Participate in a HQ event related to the International module e.g. International Day of the Girl, International Camp, BP Quest, overseas International Camp</t>
  </si>
  <si>
    <t>At least one Guider is warranted.</t>
  </si>
  <si>
    <t>At least half of all Guiders are warranted.</t>
  </si>
  <si>
    <t>Guides participated in</t>
  </si>
  <si>
    <t>All Guiders are warranted.</t>
  </si>
  <si>
    <t>(please provide a link, photos or screenshots of the necessary criterion)</t>
  </si>
  <si>
    <t xml:space="preserve">Year of Assessment: </t>
  </si>
  <si>
    <t>Click Here</t>
  </si>
  <si>
    <t>ADMINISTRATION: Attendance</t>
  </si>
  <si>
    <t>Guider has updated GuidingLIGHT accounts for the year.</t>
  </si>
  <si>
    <t>Criterion (please tick all that applies, or the row(s) above, if applicable)</t>
  </si>
  <si>
    <t>At least</t>
  </si>
  <si>
    <t>60% of Guides participate in all Unit meetings.</t>
  </si>
  <si>
    <t>65% of Guides participate in all Unit meetings.</t>
  </si>
  <si>
    <t>70% of Guides participate in all Unit meetings.</t>
  </si>
  <si>
    <t>No evidence required.</t>
  </si>
  <si>
    <t>ATTAINMENT: Awards</t>
  </si>
  <si>
    <t>ATTAINMENT: Badges</t>
  </si>
  <si>
    <t>Guides conduct at least 2 activities that demonstrates</t>
  </si>
  <si>
    <t>HQ Event Resource Personnel</t>
  </si>
  <si>
    <t>PNAA Marker</t>
  </si>
  <si>
    <t>Committee/Work Group Member</t>
  </si>
  <si>
    <t>Commissioner / Deputy Commissioner</t>
  </si>
  <si>
    <t>Trainer</t>
  </si>
  <si>
    <t>PUAN NOOR AISHAH AWARD</t>
  </si>
  <si>
    <t>PGA Tester</t>
  </si>
  <si>
    <t>BPA Tester</t>
  </si>
  <si>
    <t>(please indicate details of Guider's service, e.g. Camp committee member)</t>
  </si>
  <si>
    <t>Level 1: 1 criterion checked</t>
  </si>
  <si>
    <t>Level 1: 0 criterion checked</t>
  </si>
  <si>
    <t>Level 2: 1 criterion checked</t>
  </si>
  <si>
    <t>Level of Attainment</t>
  </si>
  <si>
    <t>GUIDES</t>
  </si>
  <si>
    <t xml:space="preserve">School: </t>
  </si>
  <si>
    <t xml:space="preserve">Company number (e.g. 1st Coy): </t>
  </si>
  <si>
    <t xml:space="preserve">Guider's email address: </t>
  </si>
  <si>
    <t xml:space="preserve">Name of Guider(s): </t>
  </si>
  <si>
    <t>Level 1: 3 criteria checked</t>
  </si>
  <si>
    <t>Level 2: 4 criteria checked</t>
  </si>
  <si>
    <t>Level 3: 5 or more criteria checked</t>
  </si>
  <si>
    <t>Level 2: 2 criteria checked</t>
  </si>
  <si>
    <t>Level 3: 3 criteria checked</t>
  </si>
  <si>
    <t>ADMINISTRATION: UNIT MANAGEMENT</t>
  </si>
  <si>
    <t>Level of Attainment
Unit Management</t>
  </si>
  <si>
    <t>Level of Attainment
Attendance</t>
  </si>
  <si>
    <t>PARTICIPATION: Unit Level Activities</t>
  </si>
  <si>
    <t>PARTICIPATION: Unit Level Camp</t>
  </si>
  <si>
    <t>PARTICIPATION: Division Level</t>
  </si>
  <si>
    <t>Level of Attainment
Unit Level Activities</t>
  </si>
  <si>
    <t>Level of Attainment
Unit Level Camp</t>
  </si>
  <si>
    <t>Level of Attainment
Division Level</t>
  </si>
  <si>
    <t>Level 3: 3 or more criteria checked</t>
  </si>
  <si>
    <t>Level of Attainment
HQ Level</t>
  </si>
  <si>
    <t>Level of Attainment
Badges</t>
  </si>
  <si>
    <t>ATTAINMENT: 5 Point Programme</t>
  </si>
  <si>
    <t>Level of Attainment
5 Point Programme</t>
  </si>
  <si>
    <t>Level of Attainment
Awards</t>
  </si>
  <si>
    <t>SERVICE: Guides</t>
  </si>
  <si>
    <t>Level of Attainment
Guides' Service</t>
  </si>
  <si>
    <t>Level of Attainment
Cookie Sale</t>
  </si>
  <si>
    <t>Level of Attainment
Advocacy</t>
  </si>
  <si>
    <t>Level of Attainment
Leadership Mindsets</t>
  </si>
  <si>
    <t>Level 3: 2 criteria checked</t>
  </si>
  <si>
    <t>Level 1: 2 criteria checked</t>
  </si>
  <si>
    <t>Level 2: 3 criteria checked</t>
  </si>
  <si>
    <t>Level of Attainment
Guiders' Warrant</t>
  </si>
  <si>
    <t>Level of Attainment
Guiders' Attendance</t>
  </si>
  <si>
    <t>Level of Attainment
Guiders' Service</t>
  </si>
  <si>
    <t>LEADERSHIP: Attainment of Guiders' Warrant</t>
  </si>
  <si>
    <t>LEADERSHIP: Guiders' Attendance</t>
  </si>
  <si>
    <t>LEADERSHIP: Guiders' Service</t>
  </si>
  <si>
    <t>Score:</t>
  </si>
  <si>
    <t>Scored 1 for at least 12 categories</t>
  </si>
  <si>
    <t>Bronze</t>
  </si>
  <si>
    <t>Silver</t>
  </si>
  <si>
    <t>Gold</t>
  </si>
  <si>
    <t>Scored 2 for at least 12 categories</t>
  </si>
  <si>
    <t>Scored 3 for at least 12 categories</t>
  </si>
  <si>
    <t>Did not meet criteria</t>
  </si>
  <si>
    <t>Scored at least 1 for 11 categories or less</t>
  </si>
  <si>
    <t>Guides participated and led in</t>
  </si>
  <si>
    <t>Level 3: 4 or 5 criteria checked</t>
  </si>
  <si>
    <r>
      <t>All figures reflected are for 1</t>
    </r>
    <r>
      <rPr>
        <vertAlign val="superscript"/>
        <sz val="11"/>
        <color rgb="FF000000"/>
        <rFont val="Arial"/>
        <family val="2"/>
        <scheme val="minor"/>
      </rPr>
      <t>st</t>
    </r>
    <r>
      <rPr>
        <sz val="11"/>
        <color rgb="FF000000"/>
        <rFont val="Arial"/>
        <family val="2"/>
        <scheme val="minor"/>
      </rPr>
      <t xml:space="preserve"> January to 31</t>
    </r>
    <r>
      <rPr>
        <vertAlign val="superscript"/>
        <sz val="11"/>
        <color rgb="FF000000"/>
        <rFont val="Arial"/>
        <family val="2"/>
        <scheme val="minor"/>
      </rPr>
      <t>st</t>
    </r>
    <r>
      <rPr>
        <sz val="11"/>
        <color rgb="FF000000"/>
        <rFont val="Arial"/>
        <family val="2"/>
        <scheme val="minor"/>
      </rPr>
      <t xml:space="preserve"> December of the year of assessment.</t>
    </r>
  </si>
  <si>
    <t>All training, activities, and events involving Guides must be properly documented and retained, as they may be requested for verification.</t>
  </si>
  <si>
    <t>1. To encourage activities that reflect Guiding values through service, leadership, adventure, and the outdoors.</t>
  </si>
  <si>
    <t>2. To recognise Units that actively participate in Division, HQ, and international Guiding activities.</t>
  </si>
  <si>
    <t>6. President's Guide Award (PGA)</t>
  </si>
  <si>
    <t>Recognise Unit(s) that lead girl-led activities, exemplify WAGGGS Leadership Mindsets, and champion advocacy.</t>
  </si>
  <si>
    <t>1. To recognise the participation and contribution of all Adult Leaders through their attendance at activities and contribution at HQ level.</t>
  </si>
  <si>
    <t>2. Recognise Guiders who have completed their Basic Training Course (BTC)</t>
  </si>
  <si>
    <t>Roll Call and Taps every meeting.</t>
  </si>
  <si>
    <t>at least 3 Unit-Organised Activities.</t>
  </si>
  <si>
    <t>school-based WTD Observance Ceremony.</t>
  </si>
  <si>
    <t>at least 5 Unit-Organised Activities.</t>
  </si>
  <si>
    <t>Guides participated</t>
  </si>
  <si>
    <t>1 division-based activity.</t>
  </si>
  <si>
    <t>2 or more division-based activities.</t>
  </si>
  <si>
    <t>at least 1 division-based activity.</t>
  </si>
  <si>
    <t xml:space="preserve">Guides participated in </t>
  </si>
  <si>
    <t>All Secondary 3 and 4 Guides hold leadership positions.</t>
  </si>
  <si>
    <t>in a 3-day 2-night Unit camp.</t>
  </si>
  <si>
    <t>and led in 3-day 2-night camp.</t>
  </si>
  <si>
    <t>and led in 3-day 2-night camp under tent.</t>
  </si>
  <si>
    <t>HQ-based WTD Celebration.</t>
  </si>
  <si>
    <t>at least 1 HQ-Organised Activity/Workshop (other than World Thinking Day Celebrations).</t>
  </si>
  <si>
    <t>at least 1 HQ-based camp.</t>
  </si>
  <si>
    <t>at least 1 HQ event related to the International module.</t>
  </si>
  <si>
    <t>at least 1 of the above-mentioned activity.</t>
  </si>
  <si>
    <t>60% of all Secondary 2/3 Guides attain the Silver Award.</t>
  </si>
  <si>
    <t>70% of all Secondary 2/3 Guides attain the Silver Award.</t>
  </si>
  <si>
    <t>80% of all Secondary 2/3 Guides attain the Silver Award.</t>
  </si>
  <si>
    <t>60% of all Secondary 4/5 Guides attain the Gold Award.</t>
  </si>
  <si>
    <t>70% of all Secondary 4/5 Guides attain the Gold Award.</t>
  </si>
  <si>
    <t>80% of all Secondary 4/5 Guides attain the Gold Award.</t>
  </si>
  <si>
    <t>at least 1 Guide has attained the Guide Wing.</t>
  </si>
  <si>
    <t>at least 1 Guide has attempted the Baden-Powell Award (BPA) or President's Guide Award (PGA).</t>
  </si>
  <si>
    <t>2 or more Guides have attempted the Baden-Powell Award (BPA) or President's Guide Award (PGA).</t>
  </si>
  <si>
    <t>1 Guide per Company is nominated for the Olave St. Clair Award (OCA).</t>
  </si>
  <si>
    <t>In the Year of Assessment, at least</t>
  </si>
  <si>
    <t>In the Year of Assessment,</t>
  </si>
  <si>
    <t>1 school-based community work organised by the Guide Unit.</t>
  </si>
  <si>
    <t>1 school-based yeoman service.</t>
  </si>
  <si>
    <t>1 division-based yeoman service.</t>
  </si>
  <si>
    <t>2 division-based yeoman service.</t>
  </si>
  <si>
    <t>1 HQ-based yeoman service.</t>
  </si>
  <si>
    <t>2 HQ-based yeoman service.</t>
  </si>
  <si>
    <t>Cookie Programme</t>
  </si>
  <si>
    <t>Unit participation in the Cookie Programme will be averaged based on the number of Guides in the Unit.</t>
  </si>
  <si>
    <t>1 box per Guide.</t>
  </si>
  <si>
    <t>3 boxes per Guide.</t>
  </si>
  <si>
    <t>5 boxes per Guide.</t>
  </si>
  <si>
    <t>within the Unit.</t>
  </si>
  <si>
    <t>within the School.</t>
  </si>
  <si>
    <t>beyond the School.</t>
  </si>
  <si>
    <t>GIRL-LED ACTIVITIES: Leadership Mindsets</t>
  </si>
  <si>
    <t>GIRL-LED ACTIVITIES: Advocacy</t>
  </si>
  <si>
    <t>Guides provided service in, at least</t>
  </si>
  <si>
    <t>Guides championed a cause</t>
  </si>
  <si>
    <t>any 2 WAGGGS Leadership Mindsets.</t>
  </si>
  <si>
    <t>any 3 WAGGGS Leadership Mindsets.</t>
  </si>
  <si>
    <t>any 4 or more WAGGGS Leadership Mindsets.</t>
  </si>
  <si>
    <r>
      <t xml:space="preserve">At least 1 Guider attended AGM </t>
    </r>
    <r>
      <rPr>
        <b/>
        <sz val="10"/>
        <color rgb="FF000000"/>
        <rFont val="Arial"/>
        <family val="2"/>
      </rPr>
      <t>and/or</t>
    </r>
    <r>
      <rPr>
        <sz val="10"/>
        <color rgb="FF000000"/>
        <rFont val="Arial"/>
        <family val="2"/>
      </rPr>
      <t xml:space="preserve"> Guiders’ Conference.</t>
    </r>
  </si>
  <si>
    <r>
      <t xml:space="preserve">Half of the Guiders attended AGM </t>
    </r>
    <r>
      <rPr>
        <b/>
        <sz val="10"/>
        <color theme="1"/>
        <rFont val="Arial"/>
        <family val="2"/>
      </rPr>
      <t>and/or</t>
    </r>
    <r>
      <rPr>
        <sz val="10"/>
        <color theme="1"/>
        <rFont val="Arial"/>
        <family val="2"/>
      </rPr>
      <t xml:space="preserve"> Guiders' Conference.</t>
    </r>
  </si>
  <si>
    <t>All Guiders attend Annual General Meeting (AGM) and/or Guiders’ Conference.</t>
  </si>
  <si>
    <t>At least 1 Guider attended a Guide-related Training.</t>
  </si>
  <si>
    <t>At least 1 Guider participated in a Guide Branch or Division-related engagement (e.g. Pow Wow or Guide Guider Engagement).</t>
  </si>
  <si>
    <t>Leader of Overseas Guiding Trip</t>
  </si>
  <si>
    <t>Guider(s) serve in at least one of the following areas:</t>
  </si>
  <si>
    <t xml:space="preserve">Prepared and checked by:
Name of Guide Guider / Date   </t>
  </si>
  <si>
    <t>Name and Signature of HOD CCA / Date:</t>
  </si>
  <si>
    <t>Girl Guide Experience</t>
  </si>
  <si>
    <r>
      <t>21</t>
    </r>
    <r>
      <rPr>
        <b/>
        <vertAlign val="superscript"/>
        <sz val="11"/>
        <color rgb="FF000000"/>
        <rFont val="Arial"/>
        <family val="2"/>
        <scheme val="minor"/>
      </rPr>
      <t>st</t>
    </r>
    <r>
      <rPr>
        <b/>
        <sz val="11"/>
        <color rgb="FF000000"/>
        <rFont val="Arial"/>
        <family val="2"/>
        <scheme val="minor"/>
      </rPr>
      <t xml:space="preserve"> CC Girl Guide</t>
    </r>
  </si>
  <si>
    <t>Participate in a collaboration with another CCA/ Brownie/ Guide unit</t>
  </si>
  <si>
    <t>7. Garden By the Bay Ambassadors</t>
  </si>
  <si>
    <t>4. Plastic Tide Turner Challenge badge</t>
  </si>
  <si>
    <t>National Camp</t>
  </si>
  <si>
    <t>Please see reference below for award criteria:</t>
  </si>
  <si>
    <t>8. Patrol Leader Training Course (PLTC)</t>
  </si>
  <si>
    <t>2. Let's Go Camping</t>
  </si>
  <si>
    <t>1. President's Guide Award (PGA) Planning &amp; Organisation Camp</t>
  </si>
  <si>
    <t>I hereby declare that all information submitted is correct and accurate. I understand that Girl Guides Singapore reserves the right to request for the submission of substantiating information where required.</t>
  </si>
  <si>
    <t>Please provide screenshot of HQ Membership Form</t>
  </si>
  <si>
    <r>
      <t xml:space="preserve">COOKIE PROGRAMME: </t>
    </r>
    <r>
      <rPr>
        <sz val="6"/>
        <color theme="1"/>
        <rFont val="Arial"/>
        <family val="2"/>
      </rPr>
      <t>(average: total number of boxes of cookies divided by number of Guides in unit)</t>
    </r>
  </si>
  <si>
    <t>Schools with more than one Company should submit one submission form for each Company.</t>
  </si>
  <si>
    <t>Tick all criteria that apply to your Company.</t>
  </si>
  <si>
    <t>Advocacy</t>
  </si>
  <si>
    <t>Leadership Mindsets</t>
  </si>
  <si>
    <t>For categories 2 - 15</t>
  </si>
  <si>
    <t>a) Tick the highest level your Company has achieved.</t>
  </si>
  <si>
    <t>b) Ensure that all criteria above that level are also checked, where applicable.</t>
  </si>
  <si>
    <r>
      <t xml:space="preserve">For categories 1 </t>
    </r>
    <r>
      <rPr>
        <i/>
        <sz val="11"/>
        <color rgb="FF0070C0"/>
        <rFont val="Arial"/>
        <family val="2"/>
        <scheme val="minor"/>
      </rPr>
      <t>and</t>
    </r>
    <r>
      <rPr>
        <sz val="11"/>
        <color rgb="FF0070C0"/>
        <rFont val="Arial"/>
        <family val="2"/>
        <scheme val="minor"/>
      </rPr>
      <t xml:space="preserve"> 16</t>
    </r>
  </si>
  <si>
    <r>
      <t xml:space="preserve">The minimum number of Guides who </t>
    </r>
    <r>
      <rPr>
        <b/>
        <sz val="11"/>
        <color rgb="FF0070C0"/>
        <rFont val="Arial"/>
        <family val="2"/>
        <scheme val="minor"/>
      </rPr>
      <t>participated in unit activities and camp</t>
    </r>
    <r>
      <rPr>
        <sz val="11"/>
        <color rgb="FF0070C0"/>
        <rFont val="Arial"/>
        <family val="2"/>
        <scheme val="minor"/>
      </rPr>
      <t xml:space="preserve"> should </t>
    </r>
    <r>
      <rPr>
        <b/>
        <sz val="11"/>
        <color rgb="FF0070C0"/>
        <rFont val="Arial"/>
        <family val="2"/>
        <scheme val="minor"/>
      </rPr>
      <t>reflect the percentage ticked in Category 2</t>
    </r>
    <r>
      <rPr>
        <sz val="11"/>
        <color rgb="FF0070C0"/>
        <rFont val="Arial"/>
        <family val="2"/>
        <scheme val="minor"/>
      </rPr>
      <t xml:space="preserve"> (Administration: Attendance) to fulfil the criterion</t>
    </r>
  </si>
  <si>
    <r>
      <t xml:space="preserve">The most up-to-date worksheet (File name: </t>
    </r>
    <r>
      <rPr>
        <b/>
        <sz val="11"/>
        <color rgb="FF000000"/>
        <rFont val="Arial"/>
        <family val="2"/>
        <scheme val="minor"/>
      </rPr>
      <t>YoA2026 Puan Noor Aishah Award GUID</t>
    </r>
    <r>
      <rPr>
        <sz val="11"/>
        <color rgb="FF000000"/>
        <rFont val="Arial"/>
        <family val="2"/>
        <scheme val="minor"/>
      </rPr>
      <t xml:space="preserve">E) is available from the GGS website: </t>
    </r>
    <r>
      <rPr>
        <sz val="11"/>
        <color rgb="FF0432FF"/>
        <rFont val="Arial (Body)"/>
      </rPr>
      <t>http://www.girlguides.org.sg</t>
    </r>
    <r>
      <rPr>
        <sz val="11"/>
        <color rgb="FF000000"/>
        <rFont val="Arial"/>
        <family val="2"/>
        <scheme val="minor"/>
      </rPr>
      <t xml:space="preserve"> under Resources.</t>
    </r>
  </si>
  <si>
    <t>Sold at least 5 boxes of Girl Guide Cookies</t>
  </si>
  <si>
    <t>Attain 4 proficiency badges (from each of the 5-Point Programme) through self-directed learning. One of the badges should include Traditions of Guiding Proficiency Badge</t>
  </si>
  <si>
    <t>Work towards the Baden Powell Award/President Guide Award</t>
  </si>
  <si>
    <t>All Guides have the current World Thinking Day (WTD) commemorative patch on their uniforms.</t>
  </si>
  <si>
    <t>60% of Guides in the Unit attain 1 new proficiency/interest/WAGGGS badge.</t>
  </si>
  <si>
    <t>70% of Guides in the Unit attain 1 new proficiency/interest/WAGGGS badge.</t>
  </si>
  <si>
    <t>80% of Guides in the Unit attain 1 new proficiency/interest/WAGGGS badge.</t>
  </si>
  <si>
    <t>60% of Guides in the Unit attain at least 1 new proficiency badge and 1 new interest/WAGGGS badge.</t>
  </si>
  <si>
    <t>70% of Guides in the Unit attain at least 1 new proficiency badge and 1 new interest/WAGGGS badge.</t>
  </si>
  <si>
    <t>At least 80% of Guides in the Unit at least 1 new proficiency badge and 1 new interest/WAGGGS badge.</t>
  </si>
  <si>
    <t>Each Guide has sold at least</t>
  </si>
  <si>
    <t>PARTICIPATION: HQ Level</t>
  </si>
  <si>
    <t>Updated in accordance with CCAB-BPA guidelines to ensure uniformity across all Uniformed Groups in schools.</t>
  </si>
  <si>
    <t>Took into account changes in the school environment and feedback from Guiders.</t>
  </si>
  <si>
    <t>Incorporated the new WAGGGS Leadership Mindsets.</t>
  </si>
  <si>
    <t>Adjusted to reflect changes due to COVID-19 Safe Management Measures (SMM) in Singapore.</t>
  </si>
  <si>
    <t>Reverted to pre-COVID-19 criteria before SMM were implemented. The levels of achievement were also reverted to pre-COVID-19 standards.</t>
  </si>
  <si>
    <t>Shifted from specific scoring to a rubric-based format for greater administrative efficiency and alignment with best practices, while balancing sustained volunteerism with ad hoc contributions.</t>
  </si>
  <si>
    <t>Girl Guides Singapore (GGS) recognises the importance of acknowledging effective and well-performing Units.
This award is based on Unit performance. It aims to:
a. Encourage Units to strive for excellence
b. Motivate Units to continuously improve
c. Recognise Units that meet standards set by GGS
d. Showcase achievements within the school community</t>
  </si>
  <si>
    <r>
      <t xml:space="preserve">All documents and evidences are to be submitted via the online platform by </t>
    </r>
    <r>
      <rPr>
        <b/>
        <sz val="11"/>
        <color rgb="FFFF0000"/>
        <rFont val="Arial"/>
        <family val="2"/>
        <scheme val="minor"/>
      </rPr>
      <t>5pm</t>
    </r>
    <r>
      <rPr>
        <sz val="11"/>
        <color rgb="FF000000"/>
        <rFont val="Arial"/>
        <family val="2"/>
        <scheme val="minor"/>
      </rPr>
      <t xml:space="preserve"> on </t>
    </r>
    <r>
      <rPr>
        <b/>
        <sz val="11"/>
        <color rgb="FFFF0000"/>
        <rFont val="Arial"/>
        <family val="2"/>
        <scheme val="minor"/>
      </rPr>
      <t>Saturday of Term 1, Week 4</t>
    </r>
    <r>
      <rPr>
        <sz val="11"/>
        <color rgb="FFFF0000"/>
        <rFont val="Arial"/>
        <family val="2"/>
        <scheme val="minor"/>
      </rPr>
      <t>. </t>
    </r>
  </si>
  <si>
    <r>
      <t xml:space="preserve">At least </t>
    </r>
    <r>
      <rPr>
        <b/>
        <sz val="11"/>
        <color rgb="FF0070C0"/>
        <rFont val="Arial"/>
        <family val="2"/>
        <scheme val="minor"/>
      </rPr>
      <t>6 Guides</t>
    </r>
    <r>
      <rPr>
        <sz val="11"/>
        <color rgb="FF0070C0"/>
        <rFont val="Arial"/>
        <family val="2"/>
        <scheme val="minor"/>
      </rPr>
      <t xml:space="preserve"> must have </t>
    </r>
    <r>
      <rPr>
        <b/>
        <sz val="11"/>
        <color rgb="FF0070C0"/>
        <rFont val="Arial"/>
        <family val="2"/>
        <scheme val="minor"/>
      </rPr>
      <t>participated and led</t>
    </r>
    <r>
      <rPr>
        <sz val="11"/>
        <color rgb="FF0070C0"/>
        <rFont val="Arial"/>
        <family val="2"/>
        <scheme val="minor"/>
      </rPr>
      <t xml:space="preserve"> in the activity to meet the requirement.</t>
    </r>
  </si>
  <si>
    <r>
      <t xml:space="preserve">At least 6 Guides must have </t>
    </r>
    <r>
      <rPr>
        <b/>
        <sz val="11"/>
        <color rgb="FF0070C0"/>
        <rFont val="Arial"/>
        <family val="2"/>
        <scheme val="minor"/>
      </rPr>
      <t>participated and/or led</t>
    </r>
    <r>
      <rPr>
        <sz val="11"/>
        <color rgb="FF0070C0"/>
        <rFont val="Arial"/>
        <family val="2"/>
        <scheme val="minor"/>
      </rPr>
      <t xml:space="preserve"> in the activity to meet the requirement.</t>
    </r>
  </si>
  <si>
    <r>
      <t xml:space="preserve">At least 6 Guides must have </t>
    </r>
    <r>
      <rPr>
        <b/>
        <sz val="11"/>
        <color rgb="FF0070C0"/>
        <rFont val="Arial"/>
        <family val="2"/>
        <scheme val="minor"/>
      </rPr>
      <t>rendered service</t>
    </r>
    <r>
      <rPr>
        <sz val="11"/>
        <color rgb="FF0070C0"/>
        <rFont val="Arial"/>
        <family val="2"/>
        <scheme val="minor"/>
      </rPr>
      <t xml:space="preserve"> in the activity to meet the requirement.</t>
    </r>
  </si>
  <si>
    <r>
      <t xml:space="preserve">At least 2 Guides must have </t>
    </r>
    <r>
      <rPr>
        <b/>
        <sz val="11"/>
        <color rgb="FF0070C0"/>
        <rFont val="Arial"/>
        <family val="2"/>
        <scheme val="minor"/>
      </rPr>
      <t>championed a cause</t>
    </r>
    <r>
      <rPr>
        <sz val="11"/>
        <color rgb="FF0070C0"/>
        <rFont val="Arial"/>
        <family val="2"/>
        <scheme val="minor"/>
      </rPr>
      <t xml:space="preserve"> in the activity tp meet the requirement.</t>
    </r>
  </si>
  <si>
    <r>
      <t xml:space="preserve">At least 6 Guides must have </t>
    </r>
    <r>
      <rPr>
        <b/>
        <sz val="11"/>
        <color rgb="FF0070C0"/>
        <rFont val="Arial"/>
        <family val="2"/>
        <scheme val="minor"/>
      </rPr>
      <t>conducted at least 2 activities demonstrating WAGGGS Leadership Mindsets</t>
    </r>
    <r>
      <rPr>
        <sz val="11"/>
        <color rgb="FF0070C0"/>
        <rFont val="Arial"/>
        <family val="2"/>
        <scheme val="minor"/>
      </rPr>
      <t xml:space="preserve"> should be at least </t>
    </r>
    <r>
      <rPr>
        <b/>
        <sz val="11"/>
        <color rgb="FF0070C0"/>
        <rFont val="Arial"/>
        <family val="2"/>
        <scheme val="minor"/>
      </rPr>
      <t>6 Guides</t>
    </r>
    <r>
      <rPr>
        <sz val="11"/>
        <color rgb="FF0070C0"/>
        <rFont val="Arial"/>
        <family val="2"/>
        <scheme val="minor"/>
      </rPr>
      <t>, to meet the requirement.</t>
    </r>
  </si>
  <si>
    <t xml:space="preserve">Adult Leadership &amp; Guider Development </t>
  </si>
  <si>
    <t>20xx</t>
  </si>
  <si>
    <t>Note: Please remember to capture all your photos, screenshots, links and/or supporting evidence into a PDF document for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</si>
</sst>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i/>
      <sz val="8"/>
      <color theme="1"/>
      <name val="Arial"/>
      <family val="2"/>
    </font>
    <font>
      <sz val="10"/>
      <color rgb="FF0070C0"/>
      <name val="Arial"/>
      <family val="2"/>
      <scheme val="minor"/>
    </font>
    <font>
      <i/>
      <sz val="9"/>
      <color rgb="FF0070C0"/>
      <name val="Arial"/>
      <family val="2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rgb="FF000000"/>
      <name val="Arial"/>
      <family val="2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6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vertAlign val="superscript"/>
      <sz val="11"/>
      <color rgb="FF000000"/>
      <name val="Arial"/>
      <family val="2"/>
      <scheme val="minor"/>
    </font>
    <font>
      <i/>
      <sz val="11"/>
      <color rgb="FF000000"/>
      <name val="Arial"/>
      <family val="2"/>
      <scheme val="minor"/>
    </font>
    <font>
      <sz val="11"/>
      <color rgb="FF0432FF"/>
      <name val="Arial (Body)"/>
    </font>
    <font>
      <strike/>
      <sz val="11"/>
      <color rgb="FF000000"/>
      <name val="Arial"/>
      <family val="2"/>
      <scheme val="minor"/>
    </font>
    <font>
      <b/>
      <vertAlign val="superscript"/>
      <sz val="11"/>
      <color rgb="FF000000"/>
      <name val="Arial"/>
      <family val="2"/>
      <scheme val="minor"/>
    </font>
    <font>
      <sz val="10"/>
      <name val="Arial"/>
      <family val="2"/>
      <scheme val="minor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sz val="11"/>
      <color rgb="FF0070C0"/>
      <name val="Arial"/>
      <family val="2"/>
      <scheme val="minor"/>
    </font>
    <font>
      <b/>
      <sz val="11"/>
      <color rgb="FF0070C0"/>
      <name val="Arial"/>
      <family val="2"/>
      <scheme val="minor"/>
    </font>
    <font>
      <i/>
      <sz val="11"/>
      <color rgb="FF0070C0"/>
      <name val="Arial"/>
      <family val="2"/>
      <scheme val="minor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1CE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1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19" fillId="0" borderId="0" xfId="0" applyFont="1"/>
    <xf numFmtId="0" fontId="19" fillId="0" borderId="10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 indent="1"/>
    </xf>
    <xf numFmtId="0" fontId="19" fillId="0" borderId="17" xfId="0" applyFont="1" applyBorder="1"/>
    <xf numFmtId="0" fontId="19" fillId="0" borderId="16" xfId="0" applyFont="1" applyBorder="1"/>
    <xf numFmtId="0" fontId="19" fillId="0" borderId="19" xfId="0" applyFont="1" applyBorder="1"/>
    <xf numFmtId="0" fontId="19" fillId="0" borderId="20" xfId="0" applyFont="1" applyBorder="1"/>
    <xf numFmtId="0" fontId="20" fillId="3" borderId="23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0" xfId="0" applyFont="1" applyBorder="1" applyAlignment="1">
      <alignment horizontal="left" vertical="center" wrapText="1" indent="1"/>
    </xf>
    <xf numFmtId="0" fontId="19" fillId="0" borderId="31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3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19" fillId="0" borderId="60" xfId="0" applyFont="1" applyBorder="1" applyAlignment="1" applyProtection="1">
      <alignment horizontal="left" vertical="center" wrapText="1"/>
      <protection locked="0"/>
    </xf>
    <xf numFmtId="0" fontId="20" fillId="0" borderId="60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5" borderId="13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9" fillId="5" borderId="48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3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50" xfId="0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17" fillId="0" borderId="50" xfId="0" applyFont="1" applyBorder="1" applyAlignment="1">
      <alignment horizontal="right" vertical="center"/>
    </xf>
    <xf numFmtId="0" fontId="17" fillId="0" borderId="51" xfId="0" applyFont="1" applyBorder="1" applyAlignment="1">
      <alignment horizontal="center" vertical="center"/>
    </xf>
    <xf numFmtId="0" fontId="17" fillId="0" borderId="49" xfId="0" applyFont="1" applyBorder="1" applyAlignment="1">
      <alignment horizontal="right" vertical="center"/>
    </xf>
    <xf numFmtId="0" fontId="17" fillId="0" borderId="52" xfId="0" applyFont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41" fillId="5" borderId="5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3" fillId="0" borderId="55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42" fillId="5" borderId="56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7" fillId="0" borderId="55" xfId="0" applyFont="1" applyBorder="1" applyAlignment="1">
      <alignment vertical="center" wrapText="1"/>
    </xf>
    <xf numFmtId="0" fontId="6" fillId="5" borderId="15" xfId="0" applyFont="1" applyFill="1" applyBorder="1" applyAlignment="1">
      <alignment vertical="center" wrapText="1"/>
    </xf>
    <xf numFmtId="0" fontId="42" fillId="5" borderId="15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42" fillId="5" borderId="17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vertical="center" wrapText="1"/>
    </xf>
    <xf numFmtId="0" fontId="3" fillId="6" borderId="45" xfId="0" applyFont="1" applyFill="1" applyBorder="1" applyAlignment="1">
      <alignment vertical="center" wrapText="1"/>
    </xf>
    <xf numFmtId="0" fontId="3" fillId="7" borderId="45" xfId="0" applyFont="1" applyFill="1" applyBorder="1" applyAlignment="1">
      <alignment vertical="center" wrapText="1"/>
    </xf>
    <xf numFmtId="0" fontId="3" fillId="7" borderId="63" xfId="0" applyFont="1" applyFill="1" applyBorder="1" applyAlignment="1">
      <alignment vertical="center" wrapText="1"/>
    </xf>
    <xf numFmtId="0" fontId="3" fillId="6" borderId="55" xfId="0" applyFont="1" applyFill="1" applyBorder="1" applyAlignment="1">
      <alignment vertical="center" wrapText="1"/>
    </xf>
    <xf numFmtId="0" fontId="3" fillId="7" borderId="55" xfId="0" applyFont="1" applyFill="1" applyBorder="1" applyAlignment="1">
      <alignment vertical="center" wrapText="1"/>
    </xf>
    <xf numFmtId="0" fontId="3" fillId="7" borderId="64" xfId="0" applyFont="1" applyFill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6" fillId="5" borderId="66" xfId="0" applyFont="1" applyFill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7" fillId="6" borderId="55" xfId="0" applyFont="1" applyFill="1" applyBorder="1" applyAlignment="1">
      <alignment vertical="center" wrapText="1"/>
    </xf>
    <xf numFmtId="0" fontId="7" fillId="6" borderId="67" xfId="0" applyFont="1" applyFill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6" fillId="5" borderId="46" xfId="0" applyFont="1" applyFill="1" applyBorder="1" applyAlignment="1">
      <alignment horizontal="center" vertical="center" wrapText="1"/>
    </xf>
    <xf numFmtId="0" fontId="46" fillId="5" borderId="5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31" fillId="0" borderId="56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6" fillId="0" borderId="45" xfId="0" applyFont="1" applyBorder="1" applyAlignment="1" applyProtection="1">
      <alignment horizontal="left" vertical="center" wrapText="1"/>
      <protection locked="0"/>
    </xf>
    <xf numFmtId="0" fontId="16" fillId="0" borderId="55" xfId="0" applyFont="1" applyBorder="1" applyAlignment="1" applyProtection="1">
      <alignment horizontal="left" vertical="center" wrapText="1"/>
      <protection locked="0"/>
    </xf>
    <xf numFmtId="0" fontId="16" fillId="0" borderId="41" xfId="0" applyFont="1" applyBorder="1" applyAlignment="1" applyProtection="1">
      <alignment horizontal="left" vertical="center" wrapText="1"/>
      <protection locked="0"/>
    </xf>
    <xf numFmtId="0" fontId="16" fillId="0" borderId="44" xfId="0" applyFont="1" applyBorder="1" applyAlignment="1">
      <alignment horizontal="right" vertical="center" wrapText="1"/>
    </xf>
    <xf numFmtId="0" fontId="16" fillId="0" borderId="45" xfId="0" applyFont="1" applyBorder="1" applyAlignment="1">
      <alignment horizontal="right" vertical="center" wrapText="1"/>
    </xf>
    <xf numFmtId="0" fontId="10" fillId="5" borderId="45" xfId="0" applyFont="1" applyFill="1" applyBorder="1" applyAlignment="1">
      <alignment horizontal="left" vertical="center" wrapText="1"/>
    </xf>
    <xf numFmtId="0" fontId="10" fillId="5" borderId="55" xfId="0" applyFont="1" applyFill="1" applyBorder="1" applyAlignment="1">
      <alignment horizontal="left" vertical="center" wrapText="1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10" fillId="5" borderId="42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1" fillId="5" borderId="56" xfId="0" applyFont="1" applyFill="1" applyBorder="1" applyAlignment="1">
      <alignment horizontal="center" vertical="center" wrapText="1"/>
    </xf>
    <xf numFmtId="0" fontId="41" fillId="5" borderId="57" xfId="0" applyFont="1" applyFill="1" applyBorder="1" applyAlignment="1">
      <alignment horizontal="center" vertical="center" wrapText="1"/>
    </xf>
    <xf numFmtId="0" fontId="41" fillId="5" borderId="58" xfId="0" applyFont="1" applyFill="1" applyBorder="1" applyAlignment="1">
      <alignment horizontal="center" vertical="center" wrapText="1"/>
    </xf>
    <xf numFmtId="0" fontId="42" fillId="5" borderId="56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42" fillId="5" borderId="58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right" vertical="center" wrapText="1"/>
    </xf>
    <xf numFmtId="0" fontId="10" fillId="0" borderId="61" xfId="0" applyFont="1" applyBorder="1" applyAlignment="1">
      <alignment horizontal="right" vertical="center" wrapText="1"/>
    </xf>
    <xf numFmtId="0" fontId="11" fillId="0" borderId="57" xfId="0" applyFont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0" xfId="0" applyFont="1" applyBorder="1" applyAlignment="1">
      <alignment horizontal="left" vertical="center" wrapText="1" indent="1"/>
    </xf>
    <xf numFmtId="0" fontId="19" fillId="0" borderId="31" xfId="0" applyFont="1" applyBorder="1" applyAlignment="1">
      <alignment horizontal="left" vertical="center" wrapText="1" inden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vertical="center" wrapText="1"/>
    </xf>
    <xf numFmtId="0" fontId="4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70"/>
  <sheetViews>
    <sheetView tabSelected="1" topLeftCell="A48" zoomScale="85" zoomScaleNormal="85" workbookViewId="0">
      <selection activeCell="A44" sqref="A44:A45"/>
    </sheetView>
  </sheetViews>
  <sheetFormatPr defaultColWidth="12.59765625" defaultRowHeight="15.75" customHeight="1"/>
  <cols>
    <col min="1" max="1" width="25.53125" style="3" customWidth="1"/>
    <col min="2" max="2" width="130.59765625" style="3" customWidth="1"/>
    <col min="3" max="16384" width="12.59765625" style="3"/>
  </cols>
  <sheetData>
    <row r="1" spans="1:2" ht="15.75" customHeight="1">
      <c r="A1" s="2"/>
    </row>
    <row r="2" spans="1:2" ht="15.75" customHeight="1">
      <c r="A2" s="2" t="s">
        <v>0</v>
      </c>
    </row>
    <row r="3" spans="1:2" ht="102.5" customHeight="1">
      <c r="A3" s="150" t="s">
        <v>308</v>
      </c>
      <c r="B3" s="150"/>
    </row>
    <row r="5" spans="1:2" ht="15.75" customHeight="1">
      <c r="A5" s="2" t="s">
        <v>1</v>
      </c>
    </row>
    <row r="6" spans="1:2" ht="15.75" customHeight="1">
      <c r="A6" s="3" t="s">
        <v>2</v>
      </c>
    </row>
    <row r="7" spans="1:2" ht="15.75" customHeight="1">
      <c r="A7" s="5" t="s">
        <v>3</v>
      </c>
      <c r="B7" s="4" t="s">
        <v>302</v>
      </c>
    </row>
    <row r="8" spans="1:2" ht="15.75" customHeight="1">
      <c r="A8" s="5" t="s">
        <v>4</v>
      </c>
      <c r="B8" s="4" t="s">
        <v>303</v>
      </c>
    </row>
    <row r="9" spans="1:2" ht="15.75" customHeight="1">
      <c r="A9" s="5" t="s">
        <v>5</v>
      </c>
      <c r="B9" s="4" t="s">
        <v>304</v>
      </c>
    </row>
    <row r="10" spans="1:2" ht="15.75" customHeight="1">
      <c r="A10" s="5" t="s">
        <v>6</v>
      </c>
      <c r="B10" s="4" t="s">
        <v>305</v>
      </c>
    </row>
    <row r="11" spans="1:2" ht="13.5">
      <c r="A11" s="5" t="s">
        <v>7</v>
      </c>
      <c r="B11" s="4" t="s">
        <v>306</v>
      </c>
    </row>
    <row r="12" spans="1:2" ht="27">
      <c r="A12" s="5" t="s">
        <v>8</v>
      </c>
      <c r="B12" s="4" t="s">
        <v>307</v>
      </c>
    </row>
    <row r="13" spans="1:2" ht="15.75" customHeight="1">
      <c r="A13" s="7" t="s">
        <v>280</v>
      </c>
    </row>
    <row r="15" spans="1:2" ht="13.9">
      <c r="A15" s="2" t="s">
        <v>14</v>
      </c>
    </row>
    <row r="16" spans="1:2" ht="20" customHeight="1">
      <c r="A16" s="3" t="s">
        <v>15</v>
      </c>
    </row>
    <row r="17" spans="1:2" ht="13.5">
      <c r="A17" s="3" t="s">
        <v>16</v>
      </c>
    </row>
    <row r="18" spans="1:2" ht="13.5"/>
    <row r="19" spans="1:2" ht="13.9">
      <c r="A19" s="8" t="s">
        <v>289</v>
      </c>
    </row>
    <row r="20" spans="1:2" ht="13.5">
      <c r="A20" s="3" t="s">
        <v>17</v>
      </c>
    </row>
    <row r="21" spans="1:2" ht="20" customHeight="1"/>
    <row r="22" spans="1:2" ht="15.75" customHeight="1">
      <c r="A22" s="3" t="s">
        <v>309</v>
      </c>
    </row>
    <row r="23" spans="1:2" ht="15.75" customHeight="1">
      <c r="A23" s="3" t="s">
        <v>199</v>
      </c>
    </row>
    <row r="25" spans="1:2" ht="15.75" customHeight="1">
      <c r="A25" s="3" t="s">
        <v>18</v>
      </c>
    </row>
    <row r="26" spans="1:2" ht="15.75" customHeight="1">
      <c r="A26" s="3" t="s">
        <v>19</v>
      </c>
    </row>
    <row r="27" spans="1:2" ht="15.75" customHeight="1">
      <c r="A27" s="3" t="s">
        <v>20</v>
      </c>
    </row>
    <row r="29" spans="1:2" ht="15.75" customHeight="1">
      <c r="A29" s="3" t="s">
        <v>317</v>
      </c>
    </row>
    <row r="31" spans="1:2" ht="15.75" customHeight="1">
      <c r="A31" s="145" t="s">
        <v>287</v>
      </c>
      <c r="B31" s="145" t="s">
        <v>281</v>
      </c>
    </row>
    <row r="32" spans="1:2" ht="15.75" customHeight="1">
      <c r="A32" s="152" t="s">
        <v>284</v>
      </c>
      <c r="B32" s="145" t="s">
        <v>285</v>
      </c>
    </row>
    <row r="33" spans="1:2" ht="15.75" customHeight="1">
      <c r="A33" s="152"/>
      <c r="B33" s="145" t="s">
        <v>286</v>
      </c>
    </row>
    <row r="35" spans="1:2" ht="15.75" customHeight="1">
      <c r="A35" s="227" t="s">
        <v>21</v>
      </c>
    </row>
    <row r="36" spans="1:2" ht="15.75" customHeight="1">
      <c r="A36" s="6" t="s">
        <v>22</v>
      </c>
      <c r="B36" s="5" t="s">
        <v>23</v>
      </c>
    </row>
    <row r="37" spans="1:2" ht="15.75" customHeight="1">
      <c r="A37" s="150" t="s">
        <v>27</v>
      </c>
      <c r="B37" s="4" t="s">
        <v>24</v>
      </c>
    </row>
    <row r="38" spans="1:2" ht="15.75" customHeight="1">
      <c r="A38" s="150"/>
      <c r="B38" s="4" t="s">
        <v>25</v>
      </c>
    </row>
    <row r="39" spans="1:2" ht="15.75" customHeight="1">
      <c r="A39" s="5" t="s">
        <v>28</v>
      </c>
      <c r="B39" s="4" t="s">
        <v>26</v>
      </c>
    </row>
    <row r="40" spans="1:2" ht="15.75" customHeight="1">
      <c r="A40" s="5"/>
      <c r="B40" s="144"/>
    </row>
    <row r="41" spans="1:2" ht="15.75" customHeight="1">
      <c r="A41" s="151" t="s">
        <v>29</v>
      </c>
      <c r="B41" s="5" t="s">
        <v>200</v>
      </c>
    </row>
    <row r="42" spans="1:2" ht="15.75" customHeight="1">
      <c r="A42" s="151"/>
      <c r="B42" s="4" t="s">
        <v>201</v>
      </c>
    </row>
    <row r="43" spans="1:2" ht="15.75" customHeight="1">
      <c r="A43" s="151"/>
      <c r="B43" s="4" t="s">
        <v>202</v>
      </c>
    </row>
    <row r="44" spans="1:2" ht="30.75" customHeight="1">
      <c r="A44" s="150" t="s">
        <v>30</v>
      </c>
      <c r="B44" s="144" t="s">
        <v>288</v>
      </c>
    </row>
    <row r="45" spans="1:2" ht="15.75" customHeight="1">
      <c r="A45" s="150"/>
      <c r="B45" s="144" t="s">
        <v>310</v>
      </c>
    </row>
    <row r="46" spans="1:2" ht="15.75" customHeight="1">
      <c r="A46" s="5" t="s">
        <v>31</v>
      </c>
      <c r="B46" s="144" t="s">
        <v>311</v>
      </c>
    </row>
    <row r="47" spans="1:2" ht="15.75" customHeight="1">
      <c r="A47" s="5" t="s">
        <v>32</v>
      </c>
      <c r="B47" s="144" t="s">
        <v>311</v>
      </c>
    </row>
    <row r="48" spans="1:2" ht="15.75" customHeight="1">
      <c r="A48" s="5"/>
      <c r="B48" s="5"/>
    </row>
    <row r="49" spans="1:2" ht="15.75" customHeight="1">
      <c r="A49" s="151" t="s">
        <v>33</v>
      </c>
      <c r="B49" s="5" t="s">
        <v>34</v>
      </c>
    </row>
    <row r="50" spans="1:2" ht="15.75" customHeight="1">
      <c r="A50" s="151"/>
      <c r="B50" s="4" t="s">
        <v>35</v>
      </c>
    </row>
    <row r="51" spans="1:2" ht="15.75" customHeight="1">
      <c r="A51" s="151"/>
      <c r="B51" s="4" t="s">
        <v>36</v>
      </c>
    </row>
    <row r="52" spans="1:2" ht="15.75" customHeight="1">
      <c r="A52" s="151"/>
      <c r="B52" s="4" t="s">
        <v>37</v>
      </c>
    </row>
    <row r="53" spans="1:2" ht="13.5">
      <c r="A53" s="151"/>
      <c r="B53" s="4" t="s">
        <v>38</v>
      </c>
    </row>
    <row r="54" spans="1:2" ht="13.5">
      <c r="A54" s="151"/>
      <c r="B54" s="4" t="s">
        <v>39</v>
      </c>
    </row>
    <row r="55" spans="1:2" ht="13.5">
      <c r="A55" s="151"/>
      <c r="B55" s="4" t="s">
        <v>203</v>
      </c>
    </row>
    <row r="56" spans="1:2" ht="15.75" customHeight="1">
      <c r="A56" s="5"/>
      <c r="B56" s="5"/>
    </row>
    <row r="57" spans="1:2" ht="15.75" customHeight="1">
      <c r="A57" s="151" t="s">
        <v>40</v>
      </c>
      <c r="B57" s="5" t="s">
        <v>41</v>
      </c>
    </row>
    <row r="58" spans="1:2" ht="15.75" customHeight="1">
      <c r="A58" s="151"/>
      <c r="B58" s="146" t="s">
        <v>312</v>
      </c>
    </row>
    <row r="59" spans="1:2" ht="15.75" customHeight="1">
      <c r="A59" s="5"/>
      <c r="B59" s="5"/>
    </row>
    <row r="60" spans="1:2" ht="15.75" customHeight="1">
      <c r="A60" s="6" t="s">
        <v>243</v>
      </c>
      <c r="B60" s="4" t="s">
        <v>244</v>
      </c>
    </row>
    <row r="61" spans="1:2" ht="15.75" customHeight="1">
      <c r="A61" s="5"/>
      <c r="B61" s="5"/>
    </row>
    <row r="62" spans="1:2" ht="15.75" customHeight="1">
      <c r="A62" s="6" t="s">
        <v>42</v>
      </c>
      <c r="B62" s="5" t="s">
        <v>204</v>
      </c>
    </row>
    <row r="63" spans="1:2" ht="15.75" customHeight="1">
      <c r="A63" s="5" t="s">
        <v>282</v>
      </c>
      <c r="B63" s="146" t="s">
        <v>313</v>
      </c>
    </row>
    <row r="64" spans="1:2" ht="32.65" customHeight="1">
      <c r="A64" s="5" t="s">
        <v>283</v>
      </c>
      <c r="B64" s="146" t="s">
        <v>314</v>
      </c>
    </row>
    <row r="65" spans="1:2" ht="15.75" customHeight="1">
      <c r="A65" s="5"/>
      <c r="B65" s="5"/>
    </row>
    <row r="66" spans="1:2" ht="15.75" customHeight="1">
      <c r="A66" s="149" t="s">
        <v>315</v>
      </c>
      <c r="B66" s="4" t="s">
        <v>205</v>
      </c>
    </row>
    <row r="67" spans="1:2" ht="15.75" customHeight="1">
      <c r="A67" s="149"/>
      <c r="B67" s="4" t="s">
        <v>206</v>
      </c>
    </row>
    <row r="69" spans="1:2" ht="15.75" customHeight="1">
      <c r="A69" s="2"/>
    </row>
    <row r="70" spans="1:2" ht="15.75" customHeight="1">
      <c r="A70" s="2"/>
    </row>
  </sheetData>
  <mergeCells count="8">
    <mergeCell ref="A66:A67"/>
    <mergeCell ref="A3:B3"/>
    <mergeCell ref="A41:A43"/>
    <mergeCell ref="A32:A33"/>
    <mergeCell ref="A37:A38"/>
    <mergeCell ref="A44:A45"/>
    <mergeCell ref="A57:A58"/>
    <mergeCell ref="A49:A55"/>
  </mergeCells>
  <pageMargins left="0.7" right="0.7" top="0.75" bottom="0.75" header="0.3" footer="0.3"/>
  <headerFooter>
    <oddFooter>&amp;C_x000D_&amp;1#&amp;"Calibri"&amp;10&amp;K000000 AWWA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 tint="0.79998168889431442"/>
    <outlinePr summaryBelow="0" summaryRight="0"/>
  </sheetPr>
  <dimension ref="A1:AD1038"/>
  <sheetViews>
    <sheetView showGridLines="0" topLeftCell="A15" zoomScale="70" zoomScaleNormal="70" workbookViewId="0">
      <selection activeCell="G12" sqref="G12"/>
    </sheetView>
  </sheetViews>
  <sheetFormatPr defaultColWidth="12.59765625" defaultRowHeight="15.75" customHeight="1"/>
  <cols>
    <col min="1" max="1" width="5.59765625" style="50" customWidth="1"/>
    <col min="2" max="2" width="30.59765625" style="68" customWidth="1"/>
    <col min="3" max="3" width="10.59765625" style="68" customWidth="1"/>
    <col min="4" max="4" width="84.33203125" style="68" customWidth="1"/>
    <col min="5" max="5" width="50.59765625" style="42" customWidth="1"/>
    <col min="6" max="6" width="20.59765625" style="42" customWidth="1"/>
    <col min="7" max="7" width="37" style="42" customWidth="1"/>
    <col min="8" max="8" width="40.59765625" style="42" customWidth="1"/>
    <col min="9" max="16384" width="12.59765625" style="42"/>
  </cols>
  <sheetData>
    <row r="1" spans="1:30" ht="20" customHeight="1">
      <c r="A1" s="162" t="s">
        <v>141</v>
      </c>
      <c r="B1" s="162"/>
      <c r="C1" s="162"/>
      <c r="D1" s="162"/>
      <c r="E1" s="162"/>
      <c r="F1" s="162"/>
      <c r="G1" s="40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20" customHeight="1">
      <c r="A2" s="162" t="s">
        <v>149</v>
      </c>
      <c r="B2" s="162"/>
      <c r="C2" s="162"/>
      <c r="D2" s="162"/>
      <c r="E2" s="162"/>
      <c r="F2" s="162"/>
      <c r="G2" s="40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0" s="48" customFormat="1" ht="25.05" customHeight="1">
      <c r="A3" s="43"/>
      <c r="B3" s="44"/>
      <c r="C3" s="45"/>
      <c r="D3" s="1"/>
      <c r="E3" s="46"/>
      <c r="F3" s="45"/>
      <c r="G3" s="45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s="48" customFormat="1" ht="25.05" customHeight="1">
      <c r="A4" s="43"/>
      <c r="B4" s="44"/>
      <c r="C4" s="45"/>
      <c r="E4" s="78" t="s">
        <v>123</v>
      </c>
      <c r="F4" s="49" t="s">
        <v>316</v>
      </c>
      <c r="G4" s="45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s="48" customFormat="1" ht="25.05" customHeight="1">
      <c r="A5" s="43"/>
      <c r="B5" s="168" t="s">
        <v>150</v>
      </c>
      <c r="C5" s="169"/>
      <c r="D5" s="172"/>
      <c r="E5" s="173"/>
      <c r="F5" s="174"/>
      <c r="G5" s="45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s="48" customFormat="1" ht="25.05" customHeight="1">
      <c r="A6" s="43"/>
      <c r="B6" s="168" t="s">
        <v>151</v>
      </c>
      <c r="C6" s="169"/>
      <c r="D6" s="165"/>
      <c r="E6" s="166"/>
      <c r="F6" s="167"/>
      <c r="G6" s="45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 s="48" customFormat="1" ht="25.05" customHeight="1">
      <c r="A7" s="43"/>
      <c r="B7" s="168" t="s">
        <v>153</v>
      </c>
      <c r="C7" s="168"/>
      <c r="D7" s="165"/>
      <c r="E7" s="166"/>
      <c r="F7" s="167"/>
      <c r="G7" s="45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0" s="48" customFormat="1" ht="25.05" customHeight="1">
      <c r="A8" s="43"/>
      <c r="B8" s="168" t="s">
        <v>152</v>
      </c>
      <c r="C8" s="168"/>
      <c r="D8" s="165"/>
      <c r="E8" s="166"/>
      <c r="F8" s="167"/>
      <c r="G8" s="45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</row>
    <row r="9" spans="1:30" ht="15.75" customHeight="1">
      <c r="B9" s="51"/>
      <c r="C9" s="40"/>
      <c r="D9" s="40"/>
      <c r="E9" s="40"/>
      <c r="F9" s="40"/>
      <c r="G9" s="4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1:30" ht="15.75" customHeight="1" thickBot="1">
      <c r="A10" s="79"/>
      <c r="B10" s="80" t="s">
        <v>10</v>
      </c>
      <c r="C10" s="163" t="s">
        <v>127</v>
      </c>
      <c r="D10" s="164"/>
      <c r="E10" s="80" t="s">
        <v>9</v>
      </c>
      <c r="F10" s="80" t="s">
        <v>148</v>
      </c>
      <c r="G10" s="52"/>
      <c r="H10" s="53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1:30" ht="30" customHeight="1">
      <c r="A11" s="79">
        <v>1</v>
      </c>
      <c r="B11" s="81" t="s">
        <v>159</v>
      </c>
      <c r="C11" s="147" t="s">
        <v>124</v>
      </c>
      <c r="D11" s="111"/>
      <c r="E11" s="178" t="s">
        <v>132</v>
      </c>
      <c r="F11" s="108" t="s">
        <v>160</v>
      </c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30" ht="25.05" customHeight="1">
      <c r="A12" s="79"/>
      <c r="B12" s="82" t="s">
        <v>154</v>
      </c>
      <c r="C12" s="55"/>
      <c r="D12" s="112" t="s">
        <v>293</v>
      </c>
      <c r="E12" s="179"/>
      <c r="F12" s="157">
        <f>IF(COUNTIF(C12:C17,"Yes")=0, 0, IF(COUNTIF(C12:C17,"Yes")=3, 1, IF(COUNTIF(C12:C17,"Yes")=4, 2, IF(COUNTIF(C12:C17,"Yes")&gt;=5, 3))))</f>
        <v>0</v>
      </c>
      <c r="G12" s="40"/>
      <c r="H12" s="56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3" spans="1:30" ht="25.05" customHeight="1">
      <c r="A13" s="79"/>
      <c r="B13" s="82" t="s">
        <v>155</v>
      </c>
      <c r="C13" s="55"/>
      <c r="D13" s="112" t="s">
        <v>216</v>
      </c>
      <c r="E13" s="179"/>
      <c r="F13" s="157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25.05" customHeight="1">
      <c r="A14" s="79"/>
      <c r="B14" s="82" t="s">
        <v>156</v>
      </c>
      <c r="C14" s="55"/>
      <c r="D14" s="112" t="s">
        <v>126</v>
      </c>
      <c r="E14" s="179"/>
      <c r="F14" s="157"/>
      <c r="G14" s="57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1:30" ht="25.05" customHeight="1">
      <c r="A15" s="79"/>
      <c r="B15" s="82"/>
      <c r="C15" s="55"/>
      <c r="D15" s="112" t="s">
        <v>11</v>
      </c>
      <c r="E15" s="179"/>
      <c r="F15" s="157"/>
      <c r="G15" s="40"/>
      <c r="H15" s="56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0" ht="25.05" customHeight="1">
      <c r="A16" s="79"/>
      <c r="B16" s="83"/>
      <c r="C16" s="55"/>
      <c r="D16" s="112" t="s">
        <v>12</v>
      </c>
      <c r="E16" s="179"/>
      <c r="F16" s="157"/>
      <c r="G16" s="77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1:30" ht="25.05" customHeight="1" thickBot="1">
      <c r="A17" s="79"/>
      <c r="B17" s="84"/>
      <c r="C17" s="58"/>
      <c r="D17" s="113" t="s">
        <v>13</v>
      </c>
      <c r="E17" s="180"/>
      <c r="F17" s="158"/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1:30" ht="15.75" customHeight="1" thickBot="1">
      <c r="A18" s="79"/>
      <c r="B18" s="85"/>
      <c r="C18" s="40"/>
      <c r="D18" s="59"/>
      <c r="E18" s="40"/>
      <c r="F18" s="77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1:30" ht="30" customHeight="1">
      <c r="A19" s="79">
        <v>2</v>
      </c>
      <c r="B19" s="81" t="s">
        <v>125</v>
      </c>
      <c r="C19" s="147" t="s">
        <v>124</v>
      </c>
      <c r="D19" s="114" t="s">
        <v>128</v>
      </c>
      <c r="E19" s="110" t="s">
        <v>278</v>
      </c>
      <c r="F19" s="108" t="s">
        <v>161</v>
      </c>
      <c r="G19" s="4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1:30" ht="25.05" customHeight="1">
      <c r="A20" s="79"/>
      <c r="B20" s="82" t="s">
        <v>145</v>
      </c>
      <c r="C20" s="55"/>
      <c r="D20" s="112" t="s">
        <v>129</v>
      </c>
      <c r="E20" s="159"/>
      <c r="F20" s="157">
        <f>IF(COUNTIF(C20:C22,"Yes")=0,0,IF(COUNTIF(C20:C22,"Yes")=1,1,IF(COUNTIF(C20:C22,"Yes")=2,2,IF(COUNTIF(C20:C22,"Yes")=3,3))))</f>
        <v>0</v>
      </c>
      <c r="G20" s="4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1:30" ht="25.05" customHeight="1">
      <c r="A21" s="79"/>
      <c r="B21" s="82" t="s">
        <v>157</v>
      </c>
      <c r="C21" s="55"/>
      <c r="D21" s="112" t="s">
        <v>130</v>
      </c>
      <c r="E21" s="159"/>
      <c r="F21" s="157"/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0" ht="25.05" customHeight="1" thickBot="1">
      <c r="A22" s="79"/>
      <c r="B22" s="86" t="s">
        <v>158</v>
      </c>
      <c r="C22" s="58"/>
      <c r="D22" s="113" t="s">
        <v>131</v>
      </c>
      <c r="E22" s="160"/>
      <c r="F22" s="158"/>
      <c r="G22" s="40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ht="15.75" customHeight="1" thickBot="1">
      <c r="A23" s="79"/>
      <c r="B23" s="85"/>
      <c r="C23" s="40"/>
      <c r="D23" s="59"/>
      <c r="E23" s="40"/>
      <c r="F23" s="77"/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0" ht="30" customHeight="1">
      <c r="A24" s="79">
        <v>3</v>
      </c>
      <c r="B24" s="81" t="s">
        <v>162</v>
      </c>
      <c r="C24" s="147" t="s">
        <v>124</v>
      </c>
      <c r="D24" s="114" t="s">
        <v>120</v>
      </c>
      <c r="E24" s="115" t="s">
        <v>122</v>
      </c>
      <c r="F24" s="108" t="s">
        <v>165</v>
      </c>
      <c r="G24" s="4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ht="25.05" customHeight="1">
      <c r="A25" s="79"/>
      <c r="B25" s="82" t="s">
        <v>154</v>
      </c>
      <c r="C25" s="55"/>
      <c r="D25" s="112" t="s">
        <v>207</v>
      </c>
      <c r="E25" s="175"/>
      <c r="F25" s="157">
        <f>IF(COUNTIF(C25:C31,"Yes")=0,0,IF(COUNTIF(C25:C31,"Yes")=3,1,IF(COUNTIF(C25:C31,"Yes")=4,2,IF(COUNTIF(C25:C31,"Yes")&gt;=5,3))))</f>
        <v>0</v>
      </c>
      <c r="G25" s="4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 spans="1:30" ht="25.05" customHeight="1">
      <c r="A26" s="79"/>
      <c r="B26" s="82" t="s">
        <v>155</v>
      </c>
      <c r="C26" s="55"/>
      <c r="D26" s="112" t="s">
        <v>208</v>
      </c>
      <c r="E26" s="175"/>
      <c r="F26" s="157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</row>
    <row r="27" spans="1:30" ht="25.05" customHeight="1">
      <c r="A27" s="79"/>
      <c r="B27" s="82" t="s">
        <v>156</v>
      </c>
      <c r="C27" s="55"/>
      <c r="D27" s="112" t="s">
        <v>209</v>
      </c>
      <c r="E27" s="175"/>
      <c r="F27" s="157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</row>
    <row r="28" spans="1:30" ht="25.05" customHeight="1">
      <c r="A28" s="79"/>
      <c r="B28" s="82"/>
      <c r="C28" s="170" t="s">
        <v>197</v>
      </c>
      <c r="D28" s="171"/>
      <c r="E28" s="116" t="s">
        <v>122</v>
      </c>
      <c r="F28" s="157"/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</row>
    <row r="29" spans="1:30" ht="25.05" customHeight="1">
      <c r="A29" s="79"/>
      <c r="B29" s="87"/>
      <c r="C29" s="55"/>
      <c r="D29" s="117" t="s">
        <v>208</v>
      </c>
      <c r="E29" s="159"/>
      <c r="F29" s="157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1:30" ht="25.05" customHeight="1">
      <c r="A30" s="79"/>
      <c r="B30" s="88"/>
      <c r="C30" s="55"/>
      <c r="D30" s="117" t="s">
        <v>210</v>
      </c>
      <c r="E30" s="159"/>
      <c r="F30" s="157"/>
      <c r="G30" s="4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 spans="1:30" ht="25.05" customHeight="1" thickBot="1">
      <c r="A31" s="79"/>
      <c r="B31" s="89"/>
      <c r="C31" s="61"/>
      <c r="D31" s="118" t="s">
        <v>209</v>
      </c>
      <c r="E31" s="160"/>
      <c r="F31" s="158"/>
      <c r="G31" s="4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ht="13.5" thickBot="1">
      <c r="A32" s="79"/>
      <c r="B32" s="85"/>
      <c r="C32" s="40"/>
      <c r="D32" s="40"/>
      <c r="E32" s="40"/>
      <c r="F32" s="77"/>
      <c r="G32" s="4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</row>
    <row r="33" spans="1:30" ht="30" customHeight="1">
      <c r="A33" s="79">
        <v>4</v>
      </c>
      <c r="B33" s="81" t="s">
        <v>163</v>
      </c>
      <c r="C33" s="147" t="s">
        <v>124</v>
      </c>
      <c r="D33" s="114" t="s">
        <v>211</v>
      </c>
      <c r="E33" s="115" t="s">
        <v>122</v>
      </c>
      <c r="F33" s="108" t="s">
        <v>166</v>
      </c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 spans="1:30" ht="25.05" customHeight="1">
      <c r="A34" s="79"/>
      <c r="B34" s="82" t="s">
        <v>145</v>
      </c>
      <c r="C34" s="55"/>
      <c r="D34" s="119" t="s">
        <v>217</v>
      </c>
      <c r="E34" s="159"/>
      <c r="F34" s="157">
        <f>IF(COUNTIF(C34:C36,"Yes")=0,0,IF(COUNTIF(C34:C36,"Yes")=1,1,IF(COUNTIF(C34:C36,"Yes")=2,2,IF(COUNTIF(C34:C36,"Yes")=3,3))))</f>
        <v>0</v>
      </c>
      <c r="G34" s="4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25.05" customHeight="1">
      <c r="A35" s="79"/>
      <c r="B35" s="82" t="s">
        <v>157</v>
      </c>
      <c r="C35" s="55"/>
      <c r="D35" s="112" t="s">
        <v>218</v>
      </c>
      <c r="E35" s="159"/>
      <c r="F35" s="157"/>
      <c r="G35" s="4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25.05" customHeight="1" thickBot="1">
      <c r="A36" s="79"/>
      <c r="B36" s="86" t="s">
        <v>158</v>
      </c>
      <c r="C36" s="58"/>
      <c r="D36" s="113" t="s">
        <v>219</v>
      </c>
      <c r="E36" s="160"/>
      <c r="F36" s="158"/>
      <c r="G36" s="4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</row>
    <row r="37" spans="1:30" ht="13.5" thickBot="1">
      <c r="A37" s="79"/>
      <c r="B37" s="85"/>
      <c r="C37" s="40"/>
      <c r="D37" s="59"/>
      <c r="E37" s="40"/>
      <c r="F37" s="77"/>
      <c r="G37" s="40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ht="30" customHeight="1">
      <c r="A38" s="79">
        <v>5</v>
      </c>
      <c r="B38" s="81" t="s">
        <v>164</v>
      </c>
      <c r="C38" s="147" t="s">
        <v>124</v>
      </c>
      <c r="D38" s="114" t="s">
        <v>120</v>
      </c>
      <c r="E38" s="115" t="s">
        <v>122</v>
      </c>
      <c r="F38" s="108" t="s">
        <v>167</v>
      </c>
      <c r="G38" s="40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</row>
    <row r="39" spans="1:30" ht="25.05" customHeight="1">
      <c r="A39" s="79"/>
      <c r="B39" s="82" t="s">
        <v>145</v>
      </c>
      <c r="C39" s="55"/>
      <c r="D39" s="112" t="s">
        <v>212</v>
      </c>
      <c r="E39" s="159"/>
      <c r="F39" s="157">
        <f>IF(COUNTIF(C39:C42,"Yes")=0, 0, IF(COUNTIF(C39:C42,"Yes")=1, 1, IF(COUNTIF(C39:C42,"Yes")=2, 2, 3)))</f>
        <v>0</v>
      </c>
      <c r="G39" s="40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</row>
    <row r="40" spans="1:30" ht="25.05" customHeight="1">
      <c r="A40" s="79"/>
      <c r="B40" s="82" t="s">
        <v>157</v>
      </c>
      <c r="C40" s="55"/>
      <c r="D40" s="112" t="s">
        <v>213</v>
      </c>
      <c r="E40" s="159"/>
      <c r="F40" s="157"/>
      <c r="G40" s="40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ht="25.05" customHeight="1">
      <c r="A41" s="79"/>
      <c r="B41" s="82" t="s">
        <v>158</v>
      </c>
      <c r="C41" s="170" t="s">
        <v>197</v>
      </c>
      <c r="D41" s="171"/>
      <c r="E41" s="116" t="s">
        <v>122</v>
      </c>
      <c r="F41" s="157"/>
      <c r="G41" s="40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 spans="1:30" ht="25.05" customHeight="1" thickBot="1">
      <c r="A42" s="79"/>
      <c r="B42" s="86"/>
      <c r="C42" s="58"/>
      <c r="D42" s="113" t="s">
        <v>214</v>
      </c>
      <c r="E42" s="60"/>
      <c r="F42" s="158"/>
      <c r="G42" s="40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pans="1:30" ht="13.5" thickBot="1">
      <c r="A43" s="79"/>
      <c r="B43" s="77"/>
      <c r="C43" s="40"/>
      <c r="D43" s="40"/>
      <c r="E43" s="40"/>
      <c r="F43" s="77"/>
      <c r="G43" s="40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</row>
    <row r="44" spans="1:30" ht="30" customHeight="1">
      <c r="A44" s="79">
        <v>6</v>
      </c>
      <c r="B44" s="81" t="s">
        <v>301</v>
      </c>
      <c r="C44" s="147" t="s">
        <v>124</v>
      </c>
      <c r="D44" s="120" t="s">
        <v>215</v>
      </c>
      <c r="E44" s="121" t="s">
        <v>122</v>
      </c>
      <c r="F44" s="108" t="s">
        <v>169</v>
      </c>
      <c r="G44" s="40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30" ht="25.05" customHeight="1">
      <c r="A45" s="79"/>
      <c r="B45" s="82" t="s">
        <v>145</v>
      </c>
      <c r="C45" s="55"/>
      <c r="D45" s="122" t="s">
        <v>220</v>
      </c>
      <c r="E45" s="159"/>
      <c r="F45" s="157">
        <f>IF(COUNTIF(C45:C51,"Yes")=0,0,IF(COUNTIF(C45:C51,"Yes")=1,1,IF(COUNTIF(C45:C51,"Yes")=2,2,IF(COUNTIF(C45:C51,"Yes")&gt;=3,3))))</f>
        <v>0</v>
      </c>
      <c r="G45" s="40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pans="1:30" ht="25.05" customHeight="1">
      <c r="A46" s="79"/>
      <c r="B46" s="82" t="s">
        <v>157</v>
      </c>
      <c r="C46" s="55"/>
      <c r="D46" s="122" t="s">
        <v>221</v>
      </c>
      <c r="E46" s="159"/>
      <c r="F46" s="157"/>
      <c r="G46" s="40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 spans="1:30" ht="25.05" customHeight="1">
      <c r="A47" s="79"/>
      <c r="B47" s="82" t="s">
        <v>168</v>
      </c>
      <c r="C47" s="55"/>
      <c r="D47" s="122" t="s">
        <v>222</v>
      </c>
      <c r="E47" s="159"/>
      <c r="F47" s="157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 spans="1:30" ht="25.05" customHeight="1">
      <c r="A48" s="79"/>
      <c r="B48" s="82"/>
      <c r="C48" s="55"/>
      <c r="D48" s="122" t="s">
        <v>272</v>
      </c>
      <c r="E48" s="159"/>
      <c r="F48" s="157"/>
      <c r="G48" s="4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1:30" ht="25.05" customHeight="1">
      <c r="A49" s="79"/>
      <c r="B49" s="83"/>
      <c r="C49" s="55"/>
      <c r="D49" s="122" t="s">
        <v>223</v>
      </c>
      <c r="E49" s="159"/>
      <c r="F49" s="157"/>
      <c r="G49" s="40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 spans="1:30" ht="25.05" customHeight="1">
      <c r="A50" s="79"/>
      <c r="B50" s="83"/>
      <c r="C50" s="170" t="s">
        <v>197</v>
      </c>
      <c r="D50" s="176"/>
      <c r="E50" s="123" t="s">
        <v>122</v>
      </c>
      <c r="F50" s="157"/>
      <c r="G50" s="40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</row>
    <row r="51" spans="1:30" ht="25.05" customHeight="1" thickBot="1">
      <c r="A51" s="79"/>
      <c r="B51" s="84"/>
      <c r="C51" s="58"/>
      <c r="D51" s="124" t="s">
        <v>224</v>
      </c>
      <c r="E51" s="62"/>
      <c r="F51" s="158"/>
      <c r="G51" s="40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1:30" ht="13.5" thickBot="1">
      <c r="A52" s="79"/>
      <c r="B52" s="85"/>
      <c r="C52" s="40"/>
      <c r="D52" s="40"/>
      <c r="E52" s="40"/>
      <c r="F52" s="77"/>
      <c r="G52" s="40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 spans="1:30" ht="30" customHeight="1">
      <c r="A53" s="79">
        <v>7</v>
      </c>
      <c r="B53" s="90" t="s">
        <v>171</v>
      </c>
      <c r="C53" s="147" t="s">
        <v>124</v>
      </c>
      <c r="D53" s="114" t="s">
        <v>235</v>
      </c>
      <c r="E53" s="115" t="s">
        <v>122</v>
      </c>
      <c r="F53" s="108" t="s">
        <v>172</v>
      </c>
      <c r="G53" s="40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 spans="1:30" ht="25.05" customHeight="1">
      <c r="A54" s="79"/>
      <c r="B54" s="82" t="s">
        <v>154</v>
      </c>
      <c r="C54" s="55"/>
      <c r="D54" s="125" t="s">
        <v>225</v>
      </c>
      <c r="E54" s="186"/>
      <c r="F54" s="157">
        <f>IF(COUNTIF(C54:C59,"Yes")=0,0,IF(COUNTIF(C54:C59,"Yes")=3,1,IF(COUNTIF(C54:C59,"Yes")=4,2,IF(COUNTIF(C54:C59,"Yes")&gt;=5,3))))</f>
        <v>0</v>
      </c>
      <c r="G54" s="40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ht="25.05" customHeight="1">
      <c r="A55" s="79"/>
      <c r="B55" s="82" t="s">
        <v>155</v>
      </c>
      <c r="C55" s="55"/>
      <c r="D55" s="125" t="s">
        <v>226</v>
      </c>
      <c r="E55" s="186"/>
      <c r="F55" s="157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</row>
    <row r="56" spans="1:30" ht="25.05" customHeight="1">
      <c r="A56" s="79"/>
      <c r="B56" s="82" t="s">
        <v>156</v>
      </c>
      <c r="C56" s="55"/>
      <c r="D56" s="125" t="s">
        <v>227</v>
      </c>
      <c r="E56" s="186"/>
      <c r="F56" s="157"/>
      <c r="G56" s="40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 ht="25.05" customHeight="1">
      <c r="A57" s="79"/>
      <c r="B57" s="82"/>
      <c r="C57" s="55"/>
      <c r="D57" s="126" t="s">
        <v>228</v>
      </c>
      <c r="E57" s="186"/>
      <c r="F57" s="157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 spans="1:30" ht="25.05" customHeight="1">
      <c r="A58" s="79"/>
      <c r="B58" s="82"/>
      <c r="C58" s="55"/>
      <c r="D58" s="126" t="s">
        <v>229</v>
      </c>
      <c r="E58" s="186"/>
      <c r="F58" s="157"/>
      <c r="G58" s="40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</row>
    <row r="59" spans="1:30" ht="25.05" customHeight="1" thickBot="1">
      <c r="A59" s="79"/>
      <c r="B59" s="86"/>
      <c r="C59" s="58"/>
      <c r="D59" s="127" t="s">
        <v>230</v>
      </c>
      <c r="E59" s="187"/>
      <c r="F59" s="158"/>
      <c r="G59" s="40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 spans="1:30" ht="13.5" thickBot="1">
      <c r="A60" s="79"/>
      <c r="B60" s="85"/>
      <c r="C60" s="40"/>
      <c r="D60" s="40"/>
      <c r="E60" s="40"/>
      <c r="F60" s="77"/>
      <c r="G60" s="40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 spans="1:30" ht="30" customHeight="1">
      <c r="A61" s="79">
        <v>8</v>
      </c>
      <c r="B61" s="90" t="s">
        <v>134</v>
      </c>
      <c r="C61" s="147" t="s">
        <v>124</v>
      </c>
      <c r="D61" s="114" t="s">
        <v>235</v>
      </c>
      <c r="E61" s="115" t="s">
        <v>122</v>
      </c>
      <c r="F61" s="108" t="s">
        <v>170</v>
      </c>
      <c r="G61" s="40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 spans="1:30" ht="25.05" customHeight="1">
      <c r="A62" s="79"/>
      <c r="B62" s="82" t="s">
        <v>154</v>
      </c>
      <c r="C62" s="55"/>
      <c r="D62" s="128" t="s">
        <v>294</v>
      </c>
      <c r="E62" s="159"/>
      <c r="F62" s="157">
        <f>IF(COUNTIF(C62:C67,"Yes")=0,0,IF(COUNTIF(C62:C67,"Yes")=3,1,IF(COUNTIF(C62:C67,"Yes")=4,2,IF(COUNTIF(C62:C67,"Yes")&gt;=5,3))))</f>
        <v>0</v>
      </c>
      <c r="G62" s="40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 ht="25.05" customHeight="1">
      <c r="A63" s="79"/>
      <c r="B63" s="82" t="s">
        <v>155</v>
      </c>
      <c r="C63" s="55"/>
      <c r="D63" s="128" t="s">
        <v>295</v>
      </c>
      <c r="E63" s="159"/>
      <c r="F63" s="157"/>
      <c r="G63" s="40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</row>
    <row r="64" spans="1:30" ht="25.05" customHeight="1">
      <c r="A64" s="79"/>
      <c r="B64" s="82" t="s">
        <v>156</v>
      </c>
      <c r="C64" s="55"/>
      <c r="D64" s="128" t="s">
        <v>296</v>
      </c>
      <c r="E64" s="159"/>
      <c r="F64" s="157"/>
      <c r="G64" s="40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</row>
    <row r="65" spans="1:30" ht="25.05" customHeight="1">
      <c r="A65" s="79"/>
      <c r="B65" s="82"/>
      <c r="C65" s="55"/>
      <c r="D65" s="129" t="s">
        <v>297</v>
      </c>
      <c r="E65" s="159"/>
      <c r="F65" s="157"/>
      <c r="G65" s="40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</row>
    <row r="66" spans="1:30" ht="25.05" customHeight="1">
      <c r="A66" s="79"/>
      <c r="B66" s="83"/>
      <c r="C66" s="55"/>
      <c r="D66" s="129" t="s">
        <v>298</v>
      </c>
      <c r="E66" s="159"/>
      <c r="F66" s="157"/>
      <c r="G66" s="40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 spans="1:30" ht="25.05" customHeight="1" thickBot="1">
      <c r="A67" s="79"/>
      <c r="B67" s="91"/>
      <c r="C67" s="58"/>
      <c r="D67" s="130" t="s">
        <v>299</v>
      </c>
      <c r="E67" s="160"/>
      <c r="F67" s="158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</row>
    <row r="68" spans="1:30" ht="13.5" thickBot="1">
      <c r="A68" s="79"/>
      <c r="B68" s="85"/>
      <c r="C68" s="40"/>
      <c r="D68" s="40"/>
      <c r="E68" s="40"/>
      <c r="F68" s="77"/>
      <c r="G68" s="40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</row>
    <row r="69" spans="1:30" ht="30" customHeight="1">
      <c r="A69" s="79">
        <v>9</v>
      </c>
      <c r="B69" s="90" t="s">
        <v>133</v>
      </c>
      <c r="C69" s="148" t="s">
        <v>124</v>
      </c>
      <c r="D69" s="114" t="s">
        <v>236</v>
      </c>
      <c r="E69" s="115" t="s">
        <v>122</v>
      </c>
      <c r="F69" s="108" t="s">
        <v>173</v>
      </c>
      <c r="G69" s="40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0" spans="1:30" ht="25.05" customHeight="1">
      <c r="A70" s="79"/>
      <c r="B70" s="82" t="s">
        <v>145</v>
      </c>
      <c r="C70" s="55"/>
      <c r="D70" s="131" t="s">
        <v>231</v>
      </c>
      <c r="E70" s="186"/>
      <c r="F70" s="157">
        <f>IF(COUNTIF(C70:C73,"Yes")=0,0,IF(COUNTIF(C70:C73,"Yes")=1,1,IF(COUNTIF(C70:C73,"Yes")=2,2,IF(COUNTIF(C70:C73,"Yes")&gt;=3,3))))</f>
        <v>0</v>
      </c>
      <c r="G70" s="40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</row>
    <row r="71" spans="1:30" ht="25.05" customHeight="1">
      <c r="A71" s="79"/>
      <c r="B71" s="82" t="s">
        <v>157</v>
      </c>
      <c r="C71" s="55"/>
      <c r="D71" s="131" t="s">
        <v>234</v>
      </c>
      <c r="E71" s="186"/>
      <c r="F71" s="157"/>
      <c r="G71" s="40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</row>
    <row r="72" spans="1:30" ht="25.05" customHeight="1">
      <c r="A72" s="79"/>
      <c r="B72" s="82" t="s">
        <v>168</v>
      </c>
      <c r="C72" s="55"/>
      <c r="D72" s="131" t="s">
        <v>232</v>
      </c>
      <c r="E72" s="186"/>
      <c r="F72" s="157"/>
      <c r="G72" s="40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</row>
    <row r="73" spans="1:30" ht="25.05" customHeight="1" thickBot="1">
      <c r="A73" s="79"/>
      <c r="B73" s="86"/>
      <c r="C73" s="58"/>
      <c r="D73" s="132" t="s">
        <v>233</v>
      </c>
      <c r="E73" s="187"/>
      <c r="F73" s="158"/>
      <c r="G73" s="40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</row>
    <row r="74" spans="1:30" s="65" customFormat="1" ht="13.5" thickBot="1">
      <c r="A74" s="92"/>
      <c r="B74" s="93"/>
      <c r="C74" s="63"/>
      <c r="D74" s="63"/>
      <c r="E74" s="63"/>
      <c r="F74" s="109"/>
      <c r="G74" s="63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</row>
    <row r="75" spans="1:30" ht="30" customHeight="1">
      <c r="A75" s="79">
        <v>10</v>
      </c>
      <c r="B75" s="81" t="s">
        <v>174</v>
      </c>
      <c r="C75" s="147" t="s">
        <v>124</v>
      </c>
      <c r="D75" s="114" t="s">
        <v>253</v>
      </c>
      <c r="E75" s="115" t="s">
        <v>122</v>
      </c>
      <c r="F75" s="108" t="s">
        <v>175</v>
      </c>
      <c r="G75" s="40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</row>
    <row r="76" spans="1:30" ht="25.05" customHeight="1">
      <c r="A76" s="79"/>
      <c r="B76" s="82" t="s">
        <v>154</v>
      </c>
      <c r="C76" s="55"/>
      <c r="D76" s="112" t="s">
        <v>237</v>
      </c>
      <c r="E76" s="159"/>
      <c r="F76" s="157">
        <f>IF(COUNTIF(C76:C81,"Yes")=0,0,IF(COUNTIF(C76:C81,"Yes")&lt;=3,1,IF(COUNTIF(C76:C81,"Yes")=4,2,IF(COUNTIF(C76:C81,"Yes")&gt;=5,3))))</f>
        <v>0</v>
      </c>
      <c r="G76" s="40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</row>
    <row r="77" spans="1:30" ht="25.05" customHeight="1">
      <c r="A77" s="79"/>
      <c r="B77" s="82" t="s">
        <v>155</v>
      </c>
      <c r="C77" s="55"/>
      <c r="D77" s="112" t="s">
        <v>238</v>
      </c>
      <c r="E77" s="159"/>
      <c r="F77" s="157"/>
      <c r="G77" s="40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</row>
    <row r="78" spans="1:30" ht="25.05" customHeight="1">
      <c r="A78" s="79"/>
      <c r="B78" s="82" t="s">
        <v>156</v>
      </c>
      <c r="C78" s="55"/>
      <c r="D78" s="112" t="s">
        <v>239</v>
      </c>
      <c r="E78" s="159"/>
      <c r="F78" s="157"/>
      <c r="G78" s="40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</row>
    <row r="79" spans="1:30" ht="25.05" customHeight="1">
      <c r="A79" s="79"/>
      <c r="B79" s="83"/>
      <c r="C79" s="55"/>
      <c r="D79" s="112" t="s">
        <v>240</v>
      </c>
      <c r="E79" s="159"/>
      <c r="F79" s="157"/>
      <c r="G79" s="40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 spans="1:30" ht="25.05" customHeight="1">
      <c r="A80" s="79"/>
      <c r="B80" s="83"/>
      <c r="C80" s="55"/>
      <c r="D80" s="112" t="s">
        <v>241</v>
      </c>
      <c r="E80" s="159"/>
      <c r="F80" s="157"/>
      <c r="G80" s="40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</row>
    <row r="81" spans="1:30" ht="25.05" customHeight="1" thickBot="1">
      <c r="A81" s="79"/>
      <c r="B81" s="84"/>
      <c r="C81" s="58"/>
      <c r="D81" s="113" t="s">
        <v>242</v>
      </c>
      <c r="E81" s="160"/>
      <c r="F81" s="158"/>
      <c r="G81" s="40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</row>
    <row r="82" spans="1:30" ht="20" customHeight="1" thickBot="1">
      <c r="A82" s="79"/>
      <c r="B82" s="85"/>
      <c r="C82" s="40"/>
      <c r="D82" s="66"/>
      <c r="E82" s="40"/>
      <c r="F82" s="77"/>
      <c r="G82" s="40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</row>
    <row r="83" spans="1:30" ht="30" customHeight="1">
      <c r="A83" s="79">
        <v>11</v>
      </c>
      <c r="B83" s="81" t="s">
        <v>279</v>
      </c>
      <c r="C83" s="147" t="s">
        <v>124</v>
      </c>
      <c r="D83" s="114" t="s">
        <v>300</v>
      </c>
      <c r="E83" s="181" t="s">
        <v>132</v>
      </c>
      <c r="F83" s="108" t="s">
        <v>176</v>
      </c>
      <c r="G83" s="40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 spans="1:30" ht="25.05" customHeight="1">
      <c r="A84" s="79"/>
      <c r="B84" s="82" t="s">
        <v>145</v>
      </c>
      <c r="C84" s="55"/>
      <c r="D84" s="112" t="s">
        <v>245</v>
      </c>
      <c r="E84" s="182"/>
      <c r="F84" s="157">
        <f>IF(COUNTIF(C84:C86,"Yes")=0,0,IF(COUNTIF(C84:C86,"Yes")=1,1,IF(COUNTIF(C84:C86,"Yes")=2,2,IF(COUNTIF(C84:C86,"Yes")=3,3))))</f>
        <v>0</v>
      </c>
      <c r="G84" s="40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</row>
    <row r="85" spans="1:30" ht="25.05" customHeight="1">
      <c r="A85" s="79"/>
      <c r="B85" s="82" t="s">
        <v>157</v>
      </c>
      <c r="C85" s="55"/>
      <c r="D85" s="112" t="s">
        <v>246</v>
      </c>
      <c r="E85" s="182"/>
      <c r="F85" s="157"/>
      <c r="G85" s="40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</row>
    <row r="86" spans="1:30" ht="25.05" customHeight="1" thickBot="1">
      <c r="A86" s="79"/>
      <c r="B86" s="86" t="s">
        <v>158</v>
      </c>
      <c r="C86" s="58"/>
      <c r="D86" s="113" t="s">
        <v>247</v>
      </c>
      <c r="E86" s="183"/>
      <c r="F86" s="158"/>
      <c r="G86" s="40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</row>
    <row r="87" spans="1:30" ht="20" customHeight="1" thickBot="1">
      <c r="A87" s="79"/>
      <c r="B87" s="85"/>
      <c r="C87" s="40"/>
      <c r="D87" s="66"/>
      <c r="E87" s="40"/>
      <c r="F87" s="77"/>
      <c r="G87" s="40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</row>
    <row r="88" spans="1:30" ht="30" customHeight="1">
      <c r="A88" s="79">
        <v>12</v>
      </c>
      <c r="B88" s="94" t="s">
        <v>252</v>
      </c>
      <c r="C88" s="147" t="s">
        <v>124</v>
      </c>
      <c r="D88" s="133" t="s">
        <v>254</v>
      </c>
      <c r="E88" s="115" t="s">
        <v>122</v>
      </c>
      <c r="F88" s="108" t="s">
        <v>177</v>
      </c>
      <c r="G88" s="40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</row>
    <row r="89" spans="1:30" ht="25.05" customHeight="1">
      <c r="A89" s="79"/>
      <c r="B89" s="82" t="s">
        <v>145</v>
      </c>
      <c r="C89" s="55"/>
      <c r="D89" s="134" t="s">
        <v>248</v>
      </c>
      <c r="E89" s="159"/>
      <c r="F89" s="157">
        <f>IF(COUNTIF(C89:C91,"Yes")=0,0,IF(COUNTIF(C89:C91,"Yes")=1,1,IF(COUNTIF(C89:C91,"Yes")=2,2,IF(COUNTIF(C89:C91,"Yes")=3,3))))</f>
        <v>0</v>
      </c>
      <c r="G89" s="40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</row>
    <row r="90" spans="1:30" ht="25.05" customHeight="1">
      <c r="A90" s="79"/>
      <c r="B90" s="82" t="s">
        <v>157</v>
      </c>
      <c r="C90" s="55"/>
      <c r="D90" s="134" t="s">
        <v>249</v>
      </c>
      <c r="E90" s="159"/>
      <c r="F90" s="157"/>
      <c r="G90" s="40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</row>
    <row r="91" spans="1:30" ht="25.05" customHeight="1" thickBot="1">
      <c r="A91" s="79"/>
      <c r="B91" s="86" t="s">
        <v>158</v>
      </c>
      <c r="C91" s="58"/>
      <c r="D91" s="135" t="s">
        <v>250</v>
      </c>
      <c r="E91" s="160"/>
      <c r="F91" s="158"/>
      <c r="G91" s="40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</row>
    <row r="92" spans="1:30" ht="20" customHeight="1" thickBot="1">
      <c r="A92" s="79"/>
      <c r="B92" s="95"/>
      <c r="C92" s="67"/>
      <c r="D92" s="39"/>
      <c r="E92" s="40"/>
      <c r="F92" s="77"/>
      <c r="G92" s="40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</row>
    <row r="93" spans="1:30" ht="30" customHeight="1">
      <c r="A93" s="79">
        <v>13</v>
      </c>
      <c r="B93" s="94" t="s">
        <v>251</v>
      </c>
      <c r="C93" s="147" t="s">
        <v>124</v>
      </c>
      <c r="D93" s="133" t="s">
        <v>135</v>
      </c>
      <c r="E93" s="115" t="s">
        <v>122</v>
      </c>
      <c r="F93" s="108" t="s">
        <v>178</v>
      </c>
      <c r="G93" s="40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</row>
    <row r="94" spans="1:30" ht="25.05" customHeight="1">
      <c r="A94" s="79"/>
      <c r="B94" s="96" t="s">
        <v>145</v>
      </c>
      <c r="C94" s="55"/>
      <c r="D94" s="134" t="s">
        <v>255</v>
      </c>
      <c r="E94" s="159"/>
      <c r="F94" s="157">
        <f>IF(COUNTIF(C94:C96,"Yes")=0,0,IF(COUNTIF(C94:C96,"Yes")=1,1,IF(COUNTIF(C94:C96,"Yes")=2,2,IF(COUNTIF(C94:C96,"Yes")=3,3))))</f>
        <v>0</v>
      </c>
      <c r="G94" s="40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</row>
    <row r="95" spans="1:30" ht="25.05" customHeight="1">
      <c r="A95" s="79"/>
      <c r="B95" s="96" t="s">
        <v>157</v>
      </c>
      <c r="C95" s="55"/>
      <c r="D95" s="134" t="s">
        <v>256</v>
      </c>
      <c r="E95" s="159"/>
      <c r="F95" s="157"/>
      <c r="G95" s="40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</row>
    <row r="96" spans="1:30" ht="25.05" customHeight="1" thickBot="1">
      <c r="A96" s="79"/>
      <c r="B96" s="97" t="s">
        <v>158</v>
      </c>
      <c r="C96" s="58"/>
      <c r="D96" s="135" t="s">
        <v>257</v>
      </c>
      <c r="E96" s="160"/>
      <c r="F96" s="158"/>
      <c r="G96" s="40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</row>
    <row r="97" spans="1:30" ht="20" customHeight="1" thickBot="1">
      <c r="A97" s="79"/>
      <c r="B97" s="98"/>
      <c r="C97" s="40"/>
      <c r="E97" s="40"/>
      <c r="F97" s="85"/>
      <c r="G97" s="40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</row>
    <row r="98" spans="1:30" ht="30" customHeight="1">
      <c r="A98" s="79">
        <v>14</v>
      </c>
      <c r="B98" s="90" t="s">
        <v>185</v>
      </c>
      <c r="C98" s="147" t="s">
        <v>124</v>
      </c>
      <c r="D98" s="136"/>
      <c r="E98" s="115" t="s">
        <v>122</v>
      </c>
      <c r="F98" s="108" t="s">
        <v>182</v>
      </c>
      <c r="G98" s="40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</row>
    <row r="99" spans="1:30" ht="25.05" customHeight="1">
      <c r="A99" s="79"/>
      <c r="B99" s="82" t="s">
        <v>146</v>
      </c>
      <c r="C99" s="55"/>
      <c r="D99" s="119" t="s">
        <v>118</v>
      </c>
      <c r="E99" s="159"/>
      <c r="F99" s="157">
        <f>IF(COUNTIF(C99:C101,"Yes")=0, 1, IF(COUNTIF(C99:C101,"Yes")=1, 2, IF(COUNTIF(C99:C101,"Yes")&gt;=2, 3)))</f>
        <v>1</v>
      </c>
      <c r="G99" s="40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</row>
    <row r="100" spans="1:30" ht="25.05" customHeight="1">
      <c r="A100" s="79"/>
      <c r="B100" s="82" t="s">
        <v>147</v>
      </c>
      <c r="C100" s="55"/>
      <c r="D100" s="119" t="s">
        <v>119</v>
      </c>
      <c r="E100" s="159"/>
      <c r="F100" s="157"/>
      <c r="G100" s="40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</row>
    <row r="101" spans="1:30" ht="25.05" customHeight="1" thickBot="1">
      <c r="A101" s="79"/>
      <c r="B101" s="86" t="s">
        <v>179</v>
      </c>
      <c r="C101" s="58"/>
      <c r="D101" s="137" t="s">
        <v>121</v>
      </c>
      <c r="E101" s="160"/>
      <c r="F101" s="158"/>
      <c r="G101" s="40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</row>
    <row r="102" spans="1:30" ht="20" customHeight="1" thickBot="1">
      <c r="A102" s="79"/>
      <c r="B102" s="85"/>
      <c r="C102" s="40"/>
      <c r="E102" s="40"/>
      <c r="F102" s="77"/>
      <c r="G102" s="40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</row>
    <row r="103" spans="1:30" ht="30" customHeight="1">
      <c r="A103" s="79">
        <v>15</v>
      </c>
      <c r="B103" s="90" t="s">
        <v>186</v>
      </c>
      <c r="C103" s="147" t="s">
        <v>124</v>
      </c>
      <c r="D103" s="136"/>
      <c r="E103" s="115" t="s">
        <v>122</v>
      </c>
      <c r="F103" s="108" t="s">
        <v>183</v>
      </c>
      <c r="G103" s="40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</row>
    <row r="104" spans="1:30" ht="25.05" customHeight="1">
      <c r="A104" s="79"/>
      <c r="B104" s="82" t="s">
        <v>180</v>
      </c>
      <c r="C104" s="55"/>
      <c r="D104" s="138" t="s">
        <v>258</v>
      </c>
      <c r="E104" s="159"/>
      <c r="F104" s="157">
        <f>IF(COUNTIF(C104:C108,"Yes")=0,0,IF(COUNTIF(C104:C108,"Yes")&lt;=2,1,IF(COUNTIF(C104:C108,"Yes")=3,2,IF(COUNTIF(C104:C108,"Yes")&gt;=4,3))))</f>
        <v>0</v>
      </c>
      <c r="G104" s="40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</row>
    <row r="105" spans="1:30" ht="25.05" customHeight="1">
      <c r="A105" s="79"/>
      <c r="B105" s="82" t="s">
        <v>181</v>
      </c>
      <c r="C105" s="55"/>
      <c r="D105" s="128" t="s">
        <v>259</v>
      </c>
      <c r="E105" s="159"/>
      <c r="F105" s="157"/>
      <c r="G105" s="40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</row>
    <row r="106" spans="1:30" ht="25.05" customHeight="1">
      <c r="A106" s="79"/>
      <c r="B106" s="82" t="s">
        <v>198</v>
      </c>
      <c r="C106" s="55"/>
      <c r="D106" s="139" t="s">
        <v>260</v>
      </c>
      <c r="E106" s="159"/>
      <c r="F106" s="157"/>
      <c r="G106" s="40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</row>
    <row r="107" spans="1:30" ht="25.05" customHeight="1">
      <c r="A107" s="79"/>
      <c r="B107" s="99"/>
      <c r="C107" s="55"/>
      <c r="D107" s="134" t="s">
        <v>261</v>
      </c>
      <c r="E107" s="159"/>
      <c r="F107" s="157"/>
      <c r="G107" s="40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</row>
    <row r="108" spans="1:30" ht="33" customHeight="1" thickBot="1">
      <c r="A108" s="79"/>
      <c r="B108" s="86"/>
      <c r="C108" s="58"/>
      <c r="D108" s="140" t="s">
        <v>262</v>
      </c>
      <c r="E108" s="160"/>
      <c r="F108" s="158"/>
      <c r="G108" s="40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</row>
    <row r="109" spans="1:30" ht="20" customHeight="1" thickBot="1">
      <c r="A109" s="79"/>
      <c r="B109" s="85"/>
      <c r="C109" s="40"/>
      <c r="E109" s="40"/>
      <c r="F109" s="77"/>
      <c r="G109" s="40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</row>
    <row r="110" spans="1:30" ht="30" customHeight="1">
      <c r="A110" s="79">
        <v>16</v>
      </c>
      <c r="B110" s="81" t="s">
        <v>187</v>
      </c>
      <c r="C110" s="147" t="s">
        <v>124</v>
      </c>
      <c r="D110" s="136" t="s">
        <v>264</v>
      </c>
      <c r="E110" s="115" t="s">
        <v>144</v>
      </c>
      <c r="F110" s="108" t="s">
        <v>184</v>
      </c>
      <c r="G110" s="40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</row>
    <row r="111" spans="1:30" ht="25.05" customHeight="1">
      <c r="A111" s="79"/>
      <c r="B111" s="82" t="s">
        <v>145</v>
      </c>
      <c r="C111" s="55"/>
      <c r="D111" s="112" t="s">
        <v>138</v>
      </c>
      <c r="E111" s="159"/>
      <c r="F111" s="157">
        <f>IF(COUNTIF(C111:C118,"Yes")=0,0,IF(COUNTIF(C111:C118,"Yes")=1,1,IF(COUNTIF(C111:C118,"Yes")=2,2,IF(COUNTIF(C111:C118,"Yes")&gt;=3,3))))</f>
        <v>0</v>
      </c>
      <c r="G111" s="40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</row>
    <row r="112" spans="1:30" ht="25.05" customHeight="1">
      <c r="A112" s="79"/>
      <c r="B112" s="82" t="s">
        <v>157</v>
      </c>
      <c r="C112" s="55"/>
      <c r="D112" s="112" t="s">
        <v>136</v>
      </c>
      <c r="E112" s="159"/>
      <c r="F112" s="157"/>
      <c r="G112" s="40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pans="1:30" ht="25.05" customHeight="1">
      <c r="A113" s="79"/>
      <c r="B113" s="82" t="s">
        <v>168</v>
      </c>
      <c r="C113" s="55"/>
      <c r="D113" s="141" t="s">
        <v>137</v>
      </c>
      <c r="E113" s="159"/>
      <c r="F113" s="157"/>
      <c r="G113" s="40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</row>
    <row r="114" spans="1:30" ht="25.05" customHeight="1">
      <c r="A114" s="79"/>
      <c r="B114" s="82"/>
      <c r="C114" s="55"/>
      <c r="D114" s="141" t="s">
        <v>143</v>
      </c>
      <c r="E114" s="159"/>
      <c r="F114" s="157"/>
      <c r="G114" s="40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</row>
    <row r="115" spans="1:30" ht="25.05" customHeight="1">
      <c r="A115" s="79"/>
      <c r="B115" s="82"/>
      <c r="C115" s="55"/>
      <c r="D115" s="141" t="s">
        <v>142</v>
      </c>
      <c r="E115" s="159"/>
      <c r="F115" s="157"/>
      <c r="G115" s="40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6" spans="1:30" ht="25.05" customHeight="1">
      <c r="A116" s="79"/>
      <c r="B116" s="82"/>
      <c r="C116" s="55"/>
      <c r="D116" s="119" t="s">
        <v>139</v>
      </c>
      <c r="E116" s="159"/>
      <c r="F116" s="157"/>
      <c r="G116" s="40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</row>
    <row r="117" spans="1:30" ht="25.05" customHeight="1">
      <c r="A117" s="79"/>
      <c r="B117" s="82"/>
      <c r="C117" s="69"/>
      <c r="D117" s="142" t="s">
        <v>263</v>
      </c>
      <c r="E117" s="159"/>
      <c r="F117" s="157"/>
      <c r="G117" s="40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</row>
    <row r="118" spans="1:30" ht="25.05" customHeight="1" thickBot="1">
      <c r="A118" s="79"/>
      <c r="B118" s="86"/>
      <c r="C118" s="58"/>
      <c r="D118" s="143" t="s">
        <v>140</v>
      </c>
      <c r="E118" s="160"/>
      <c r="F118" s="158"/>
      <c r="G118" s="40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</row>
    <row r="119" spans="1:30" ht="25.05" customHeight="1" thickBot="1">
      <c r="B119" s="38"/>
      <c r="C119" s="67"/>
      <c r="D119" s="39"/>
      <c r="E119" s="40"/>
      <c r="F119" s="52"/>
      <c r="G119" s="40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pans="1:30" ht="25.05" customHeight="1" thickBot="1">
      <c r="B120" s="161" t="s">
        <v>277</v>
      </c>
      <c r="C120" s="161"/>
      <c r="D120" s="161"/>
      <c r="E120" s="161"/>
      <c r="F120" s="70"/>
      <c r="G120" s="40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</row>
    <row r="121" spans="1:30" ht="25.05" customHeight="1" thickBot="1">
      <c r="B121" s="38"/>
      <c r="C121" s="67"/>
      <c r="D121" s="39"/>
      <c r="E121" s="40"/>
      <c r="F121" s="40"/>
      <c r="G121" s="40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</row>
    <row r="122" spans="1:30" ht="40.049999999999997" customHeight="1" thickBot="1">
      <c r="B122" s="184" t="s">
        <v>265</v>
      </c>
      <c r="C122" s="185"/>
      <c r="D122" s="71"/>
      <c r="E122" s="100" t="s">
        <v>188</v>
      </c>
      <c r="F122" s="153" t="str">
        <f>IF(COUNTIF(F11:F118,"&gt;=3")&gt;=12, "Gold",
 IF(AND(COUNTIF(F11:F118,"&gt;=3")=12, COUNTIF(F11:F118,"&gt;=1")&gt;=16), "Gold",
 IF(COUNTIF(F11:F118,"&gt;=2")&gt;=12, "Silver",
 IF(AND(COUNTIF(F11:F118,"&gt;=2")=12, COUNTIF(F11:F118,"&gt;=1")&gt;=16), "Silver",
 IF(COUNTIF(F11:F118,"&gt;=1")&gt;=12, "Bronze",
 IF(AND(COUNTIF(F11:F118,"&gt;=1")=12, COUNTIF(F11:F118,"&gt;=1")&gt;=16), "Bronze",
 "Did not meet criteria"))))))</f>
        <v>Did not meet criteria</v>
      </c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</row>
    <row r="123" spans="1:30" ht="40.049999999999997" customHeight="1" thickBot="1">
      <c r="B123" s="184" t="s">
        <v>266</v>
      </c>
      <c r="C123" s="185"/>
      <c r="D123" s="72"/>
      <c r="E123" s="101"/>
      <c r="F123" s="154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</row>
    <row r="124" spans="1:30" ht="25.05" customHeight="1" thickBot="1">
      <c r="B124" s="73"/>
      <c r="C124" s="56"/>
      <c r="E124" s="101"/>
      <c r="F124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</row>
    <row r="125" spans="1:30" ht="20" customHeight="1">
      <c r="B125" s="73"/>
      <c r="C125" s="56"/>
      <c r="D125" s="74"/>
      <c r="E125" s="155" t="s">
        <v>273</v>
      </c>
      <c r="F125" s="156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</row>
    <row r="126" spans="1:30" ht="20" customHeight="1">
      <c r="B126" s="73"/>
      <c r="C126" s="177"/>
      <c r="D126" s="177"/>
      <c r="E126" s="102" t="s">
        <v>196</v>
      </c>
      <c r="F126" s="103" t="s">
        <v>195</v>
      </c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</row>
    <row r="127" spans="1:30" ht="20" customHeight="1">
      <c r="B127" s="73"/>
      <c r="C127" s="75"/>
      <c r="D127" s="75"/>
      <c r="E127" s="104" t="s">
        <v>189</v>
      </c>
      <c r="F127" s="105" t="s">
        <v>190</v>
      </c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</row>
    <row r="128" spans="1:30" ht="20" customHeight="1">
      <c r="C128" s="177"/>
      <c r="D128" s="177"/>
      <c r="E128" s="104" t="s">
        <v>193</v>
      </c>
      <c r="F128" s="105" t="s">
        <v>191</v>
      </c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</row>
    <row r="129" spans="2:30" ht="20" customHeight="1" thickBot="1">
      <c r="B129" s="76"/>
      <c r="C129" s="56"/>
      <c r="D129" s="56"/>
      <c r="E129" s="106" t="s">
        <v>194</v>
      </c>
      <c r="F129" s="107" t="s">
        <v>192</v>
      </c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</row>
    <row r="130" spans="2:30" ht="13.15">
      <c r="B130" s="76"/>
      <c r="C130" s="56"/>
      <c r="D130" s="56"/>
      <c r="E130" s="101"/>
      <c r="F130" s="10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</row>
    <row r="131" spans="2:30" ht="13.15">
      <c r="B131" s="76"/>
      <c r="C131" s="56"/>
      <c r="D131" s="56"/>
      <c r="E131" s="101"/>
      <c r="F131" s="10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</row>
    <row r="132" spans="2:30" ht="13.15">
      <c r="B132" s="76"/>
      <c r="C132" s="56"/>
      <c r="D132" s="56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</row>
    <row r="133" spans="2:30" ht="13.15">
      <c r="B133" s="76"/>
      <c r="C133" s="56"/>
      <c r="D133" s="56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</row>
    <row r="134" spans="2:30" ht="13.15">
      <c r="B134" s="76"/>
      <c r="C134" s="56"/>
      <c r="D134" s="56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</row>
    <row r="135" spans="2:30" ht="13.15">
      <c r="B135" s="76"/>
      <c r="C135" s="56"/>
      <c r="D135" s="56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</row>
    <row r="136" spans="2:30" ht="13.15">
      <c r="B136" s="76"/>
      <c r="C136" s="56"/>
      <c r="D136" s="56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</row>
    <row r="137" spans="2:30" ht="13.15"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</row>
    <row r="138" spans="2:30" ht="13.15">
      <c r="B138" s="76"/>
      <c r="C138" s="56"/>
      <c r="D138" s="56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</row>
    <row r="139" spans="2:30" ht="13.15">
      <c r="B139" s="76"/>
      <c r="C139" s="56"/>
      <c r="D139" s="56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</row>
    <row r="140" spans="2:30" ht="13.15">
      <c r="B140" s="76"/>
      <c r="C140" s="56"/>
      <c r="D140" s="56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</row>
    <row r="141" spans="2:30" ht="13.15">
      <c r="B141" s="76"/>
      <c r="C141" s="56"/>
      <c r="D141" s="56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</row>
    <row r="142" spans="2:30" ht="13.15">
      <c r="B142" s="76"/>
      <c r="C142" s="56"/>
      <c r="D142" s="56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</row>
    <row r="143" spans="2:30" ht="13.15">
      <c r="B143" s="76"/>
      <c r="C143" s="56"/>
      <c r="D143" s="56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</row>
    <row r="144" spans="2:30" ht="13.15">
      <c r="B144" s="76"/>
      <c r="C144" s="56"/>
      <c r="D144" s="56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</row>
    <row r="145" spans="2:30" ht="13.15">
      <c r="B145" s="76"/>
      <c r="C145" s="56"/>
      <c r="D145" s="56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</row>
    <row r="146" spans="2:30" ht="13.15">
      <c r="B146" s="76"/>
      <c r="C146" s="56"/>
      <c r="D146" s="56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</row>
    <row r="147" spans="2:30" ht="13.15">
      <c r="B147" s="76"/>
      <c r="C147" s="56"/>
      <c r="D147" s="56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</row>
    <row r="148" spans="2:30" ht="13.15">
      <c r="B148" s="76"/>
      <c r="C148" s="56"/>
      <c r="D148" s="56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</row>
    <row r="149" spans="2:30" ht="13.15">
      <c r="B149" s="76"/>
      <c r="C149" s="56"/>
      <c r="D149" s="56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</row>
    <row r="150" spans="2:30" ht="13.15">
      <c r="B150" s="76"/>
      <c r="C150" s="56"/>
      <c r="D150" s="56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</row>
    <row r="151" spans="2:30" ht="13.15">
      <c r="B151" s="76"/>
      <c r="C151" s="56"/>
      <c r="D151" s="56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</row>
    <row r="152" spans="2:30" ht="13.15">
      <c r="B152" s="76"/>
      <c r="C152" s="56"/>
      <c r="D152" s="56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</row>
    <row r="153" spans="2:30" ht="13.15">
      <c r="B153" s="76"/>
      <c r="C153" s="56"/>
      <c r="D153" s="56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</row>
    <row r="154" spans="2:30" ht="13.15">
      <c r="B154" s="76"/>
      <c r="C154" s="56"/>
      <c r="D154" s="56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</row>
    <row r="155" spans="2:30" ht="13.15">
      <c r="B155" s="76"/>
      <c r="C155" s="56"/>
      <c r="D155" s="56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</row>
    <row r="156" spans="2:30" ht="13.15">
      <c r="B156" s="76"/>
      <c r="C156" s="56"/>
      <c r="D156" s="56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</row>
    <row r="157" spans="2:30" ht="13.15">
      <c r="B157" s="76"/>
      <c r="C157" s="56"/>
      <c r="D157" s="56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</row>
    <row r="158" spans="2:30" ht="13.15">
      <c r="B158" s="76"/>
      <c r="C158" s="56"/>
      <c r="D158" s="56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</row>
    <row r="159" spans="2:30" ht="13.15">
      <c r="B159" s="76"/>
      <c r="C159" s="56"/>
      <c r="D159" s="56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</row>
    <row r="160" spans="2:30" ht="13.15">
      <c r="B160" s="76"/>
      <c r="C160" s="56"/>
      <c r="D160" s="56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</row>
    <row r="161" spans="2:30" ht="13.15">
      <c r="B161" s="76"/>
      <c r="C161" s="56"/>
      <c r="D161" s="56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</row>
    <row r="162" spans="2:30" ht="13.15">
      <c r="B162" s="76"/>
      <c r="C162" s="56"/>
      <c r="D162" s="56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</row>
    <row r="163" spans="2:30" ht="13.15">
      <c r="B163" s="76"/>
      <c r="C163" s="56"/>
      <c r="D163" s="56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</row>
    <row r="164" spans="2:30" ht="13.15">
      <c r="B164" s="76"/>
      <c r="C164" s="56"/>
      <c r="D164" s="56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</row>
    <row r="165" spans="2:30" ht="13.15">
      <c r="B165" s="76"/>
      <c r="C165" s="56"/>
      <c r="D165" s="56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</row>
    <row r="166" spans="2:30" ht="13.15">
      <c r="B166" s="76"/>
      <c r="C166" s="56"/>
      <c r="D166" s="56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</row>
    <row r="167" spans="2:30" ht="13.15">
      <c r="B167" s="76"/>
      <c r="C167" s="56"/>
      <c r="D167" s="56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</row>
    <row r="168" spans="2:30" ht="13.15">
      <c r="B168" s="76"/>
      <c r="C168" s="56"/>
      <c r="D168" s="56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</row>
    <row r="169" spans="2:30" ht="13.15">
      <c r="B169" s="76"/>
      <c r="C169" s="56"/>
      <c r="D169" s="56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</row>
    <row r="170" spans="2:30" ht="13.15">
      <c r="B170" s="76"/>
      <c r="C170" s="56"/>
      <c r="D170" s="56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</row>
    <row r="171" spans="2:30" ht="13.15">
      <c r="B171" s="76"/>
      <c r="C171" s="56"/>
      <c r="D171" s="56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</row>
    <row r="172" spans="2:30" ht="13.15">
      <c r="B172" s="76"/>
      <c r="C172" s="56"/>
      <c r="D172" s="56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</row>
    <row r="173" spans="2:30" ht="13.15">
      <c r="B173" s="76"/>
      <c r="C173" s="56"/>
      <c r="D173" s="56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</row>
    <row r="174" spans="2:30" ht="13.15">
      <c r="B174" s="76"/>
      <c r="C174" s="56"/>
      <c r="D174" s="56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</row>
    <row r="175" spans="2:30" ht="13.15">
      <c r="B175" s="76"/>
      <c r="C175" s="56"/>
      <c r="D175" s="56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</row>
    <row r="176" spans="2:30" ht="13.15">
      <c r="B176" s="76"/>
      <c r="C176" s="56"/>
      <c r="D176" s="56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</row>
    <row r="177" spans="2:30" ht="13.15">
      <c r="B177" s="76"/>
      <c r="C177" s="56"/>
      <c r="D177" s="56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</row>
    <row r="178" spans="2:30" ht="13.15">
      <c r="B178" s="76"/>
      <c r="C178" s="56"/>
      <c r="D178" s="56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</row>
    <row r="179" spans="2:30" ht="13.15">
      <c r="B179" s="76"/>
      <c r="C179" s="56"/>
      <c r="D179" s="56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</row>
    <row r="180" spans="2:30" ht="13.15">
      <c r="B180" s="76"/>
      <c r="C180" s="56"/>
      <c r="D180" s="56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</row>
    <row r="181" spans="2:30" ht="13.15">
      <c r="B181" s="76"/>
      <c r="C181" s="56"/>
      <c r="D181" s="56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</row>
    <row r="182" spans="2:30" ht="13.15">
      <c r="B182" s="76"/>
      <c r="C182" s="56"/>
      <c r="D182" s="56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</row>
    <row r="183" spans="2:30" ht="13.15">
      <c r="B183" s="76"/>
      <c r="C183" s="56"/>
      <c r="D183" s="56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</row>
    <row r="184" spans="2:30" ht="13.15">
      <c r="B184" s="76"/>
      <c r="C184" s="56"/>
      <c r="D184" s="56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</row>
    <row r="185" spans="2:30" ht="13.15">
      <c r="B185" s="76"/>
      <c r="C185" s="56"/>
      <c r="D185" s="56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</row>
    <row r="186" spans="2:30" ht="13.15">
      <c r="B186" s="76"/>
      <c r="C186" s="56"/>
      <c r="D186" s="56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</row>
    <row r="187" spans="2:30" ht="13.15">
      <c r="B187" s="76"/>
      <c r="C187" s="56"/>
      <c r="D187" s="56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</row>
    <row r="188" spans="2:30" ht="13.15">
      <c r="B188" s="76"/>
      <c r="C188" s="56"/>
      <c r="D188" s="56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</row>
    <row r="189" spans="2:30" ht="13.15">
      <c r="B189" s="76"/>
      <c r="C189" s="56"/>
      <c r="D189" s="56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</row>
    <row r="190" spans="2:30" ht="13.15">
      <c r="B190" s="76"/>
      <c r="C190" s="56"/>
      <c r="D190" s="56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</row>
    <row r="191" spans="2:30" ht="13.15">
      <c r="B191" s="76"/>
      <c r="C191" s="56"/>
      <c r="D191" s="56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</row>
    <row r="192" spans="2:30" ht="13.15">
      <c r="B192" s="76"/>
      <c r="C192" s="56"/>
      <c r="D192" s="56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</row>
    <row r="193" spans="2:30" ht="13.15">
      <c r="B193" s="76"/>
      <c r="C193" s="56"/>
      <c r="D193" s="56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</row>
    <row r="194" spans="2:30" ht="13.15">
      <c r="B194" s="76"/>
      <c r="C194" s="56"/>
      <c r="D194" s="56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</row>
    <row r="195" spans="2:30" ht="13.15">
      <c r="B195" s="76"/>
      <c r="C195" s="56"/>
      <c r="D195" s="56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</row>
    <row r="196" spans="2:30" ht="13.15">
      <c r="B196" s="76"/>
      <c r="C196" s="56"/>
      <c r="D196" s="56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</row>
    <row r="197" spans="2:30" ht="13.15">
      <c r="B197" s="76"/>
      <c r="C197" s="56"/>
      <c r="D197" s="56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</row>
    <row r="198" spans="2:30" ht="13.15">
      <c r="B198" s="76"/>
      <c r="C198" s="56"/>
      <c r="D198" s="56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</row>
    <row r="199" spans="2:30" ht="13.15">
      <c r="B199" s="76"/>
      <c r="C199" s="56"/>
      <c r="D199" s="56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</row>
    <row r="200" spans="2:30" ht="13.15">
      <c r="B200" s="76"/>
      <c r="C200" s="56"/>
      <c r="D200" s="56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</row>
    <row r="201" spans="2:30" ht="13.15">
      <c r="B201" s="76"/>
      <c r="C201" s="56"/>
      <c r="D201" s="56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</row>
    <row r="202" spans="2:30" ht="13.15">
      <c r="B202" s="76"/>
      <c r="C202" s="56"/>
      <c r="D202" s="56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</row>
    <row r="203" spans="2:30" ht="13.15">
      <c r="B203" s="76"/>
      <c r="C203" s="56"/>
      <c r="D203" s="56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</row>
    <row r="204" spans="2:30" ht="13.15">
      <c r="B204" s="76"/>
      <c r="C204" s="56"/>
      <c r="D204" s="56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</row>
    <row r="205" spans="2:30" ht="13.15">
      <c r="B205" s="76"/>
      <c r="C205" s="56"/>
      <c r="D205" s="56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</row>
    <row r="206" spans="2:30" ht="13.15">
      <c r="B206" s="76"/>
      <c r="C206" s="56"/>
      <c r="D206" s="56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</row>
    <row r="207" spans="2:30" ht="13.15">
      <c r="B207" s="76"/>
      <c r="C207" s="56"/>
      <c r="D207" s="56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</row>
    <row r="208" spans="2:30" ht="13.15">
      <c r="B208" s="76"/>
      <c r="C208" s="56"/>
      <c r="D208" s="56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</row>
    <row r="209" spans="2:30" ht="13.15">
      <c r="B209" s="76"/>
      <c r="C209" s="56"/>
      <c r="D209" s="56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</row>
    <row r="210" spans="2:30" ht="13.15">
      <c r="B210" s="76"/>
      <c r="C210" s="56"/>
      <c r="D210" s="56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</row>
    <row r="211" spans="2:30" ht="13.15">
      <c r="B211" s="76"/>
      <c r="C211" s="56"/>
      <c r="D211" s="56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</row>
    <row r="212" spans="2:30" ht="13.15">
      <c r="B212" s="76"/>
      <c r="C212" s="56"/>
      <c r="D212" s="56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</row>
    <row r="213" spans="2:30" ht="13.15">
      <c r="B213" s="76"/>
      <c r="C213" s="56"/>
      <c r="D213" s="56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</row>
    <row r="214" spans="2:30" ht="13.15">
      <c r="B214" s="76"/>
      <c r="C214" s="56"/>
      <c r="D214" s="56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</row>
    <row r="215" spans="2:30" ht="13.15">
      <c r="B215" s="76"/>
      <c r="C215" s="56"/>
      <c r="D215" s="56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</row>
    <row r="216" spans="2:30" ht="13.15">
      <c r="B216" s="76"/>
      <c r="C216" s="56"/>
      <c r="D216" s="56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</row>
    <row r="217" spans="2:30" ht="13.15">
      <c r="B217" s="76"/>
      <c r="C217" s="56"/>
      <c r="D217" s="56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</row>
    <row r="218" spans="2:30" ht="13.15">
      <c r="B218" s="76"/>
      <c r="C218" s="56"/>
      <c r="D218" s="56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</row>
    <row r="219" spans="2:30" ht="13.15">
      <c r="B219" s="76"/>
      <c r="C219" s="56"/>
      <c r="D219" s="56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</row>
    <row r="220" spans="2:30" ht="13.15">
      <c r="B220" s="76"/>
      <c r="C220" s="56"/>
      <c r="D220" s="56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</row>
    <row r="221" spans="2:30" ht="13.15">
      <c r="B221" s="76"/>
      <c r="C221" s="56"/>
      <c r="D221" s="56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</row>
    <row r="222" spans="2:30" ht="13.15">
      <c r="B222" s="76"/>
      <c r="C222" s="56"/>
      <c r="D222" s="56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</row>
    <row r="223" spans="2:30" ht="13.15">
      <c r="B223" s="76"/>
      <c r="C223" s="56"/>
      <c r="D223" s="56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</row>
    <row r="224" spans="2:30" ht="13.15">
      <c r="B224" s="76"/>
      <c r="C224" s="56"/>
      <c r="D224" s="56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</row>
    <row r="225" spans="2:30" ht="13.15">
      <c r="B225" s="76"/>
      <c r="C225" s="56"/>
      <c r="D225" s="56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</row>
    <row r="226" spans="2:30" ht="13.15">
      <c r="B226" s="76"/>
      <c r="C226" s="56"/>
      <c r="D226" s="56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</row>
    <row r="227" spans="2:30" ht="13.15">
      <c r="B227" s="76"/>
      <c r="C227" s="56"/>
      <c r="D227" s="56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</row>
    <row r="228" spans="2:30" ht="13.15">
      <c r="B228" s="76"/>
      <c r="C228" s="56"/>
      <c r="D228" s="56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</row>
    <row r="229" spans="2:30" ht="13.15">
      <c r="B229" s="76"/>
      <c r="C229" s="56"/>
      <c r="D229" s="56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</row>
    <row r="230" spans="2:30" ht="13.15">
      <c r="B230" s="76"/>
      <c r="C230" s="56"/>
      <c r="D230" s="56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</row>
    <row r="231" spans="2:30" ht="13.15">
      <c r="B231" s="76"/>
      <c r="C231" s="56"/>
      <c r="D231" s="56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</row>
    <row r="232" spans="2:30" ht="13.15">
      <c r="B232" s="76"/>
      <c r="C232" s="56"/>
      <c r="D232" s="56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</row>
    <row r="233" spans="2:30" ht="13.15">
      <c r="B233" s="76"/>
      <c r="C233" s="56"/>
      <c r="D233" s="56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</row>
    <row r="234" spans="2:30" ht="13.15">
      <c r="B234" s="76"/>
      <c r="C234" s="56"/>
      <c r="D234" s="56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</row>
    <row r="235" spans="2:30" ht="13.15">
      <c r="B235" s="76"/>
      <c r="C235" s="56"/>
      <c r="D235" s="56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</row>
    <row r="236" spans="2:30" ht="13.15">
      <c r="B236" s="76"/>
      <c r="C236" s="56"/>
      <c r="D236" s="56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</row>
    <row r="237" spans="2:30" ht="13.15">
      <c r="B237" s="76"/>
      <c r="C237" s="56"/>
      <c r="D237" s="56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</row>
    <row r="238" spans="2:30" ht="13.15">
      <c r="B238" s="76"/>
      <c r="C238" s="56"/>
      <c r="D238" s="56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</row>
    <row r="239" spans="2:30" ht="13.15">
      <c r="B239" s="76"/>
      <c r="C239" s="56"/>
      <c r="D239" s="56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</row>
    <row r="240" spans="2:30" ht="13.15">
      <c r="B240" s="76"/>
      <c r="C240" s="56"/>
      <c r="D240" s="56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</row>
    <row r="241" spans="2:30" ht="13.15">
      <c r="B241" s="76"/>
      <c r="C241" s="56"/>
      <c r="D241" s="56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</row>
    <row r="242" spans="2:30" ht="13.15">
      <c r="B242" s="76"/>
      <c r="C242" s="56"/>
      <c r="D242" s="56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</row>
    <row r="243" spans="2:30" ht="13.15">
      <c r="B243" s="76"/>
      <c r="C243" s="56"/>
      <c r="D243" s="56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</row>
    <row r="244" spans="2:30" ht="13.15">
      <c r="B244" s="76"/>
      <c r="C244" s="56"/>
      <c r="D244" s="56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</row>
    <row r="245" spans="2:30" ht="13.15">
      <c r="B245" s="76"/>
      <c r="C245" s="56"/>
      <c r="D245" s="56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</row>
    <row r="246" spans="2:30" ht="13.15">
      <c r="B246" s="76"/>
      <c r="C246" s="56"/>
      <c r="D246" s="56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</row>
    <row r="247" spans="2:30" ht="13.15">
      <c r="B247" s="76"/>
      <c r="C247" s="56"/>
      <c r="D247" s="56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</row>
    <row r="248" spans="2:30" ht="13.15">
      <c r="B248" s="76"/>
      <c r="C248" s="56"/>
      <c r="D248" s="56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</row>
    <row r="249" spans="2:30" ht="13.15">
      <c r="B249" s="76"/>
      <c r="C249" s="56"/>
      <c r="D249" s="56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</row>
    <row r="250" spans="2:30" ht="13.15">
      <c r="B250" s="76"/>
      <c r="C250" s="56"/>
      <c r="D250" s="56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</row>
    <row r="251" spans="2:30" ht="13.15">
      <c r="B251" s="76"/>
      <c r="C251" s="56"/>
      <c r="D251" s="56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</row>
    <row r="252" spans="2:30" ht="13.15">
      <c r="B252" s="76"/>
      <c r="C252" s="56"/>
      <c r="D252" s="56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</row>
    <row r="253" spans="2:30" ht="13.15">
      <c r="B253" s="76"/>
      <c r="C253" s="56"/>
      <c r="D253" s="56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</row>
    <row r="254" spans="2:30" ht="13.15">
      <c r="B254" s="76"/>
      <c r="C254" s="56"/>
      <c r="D254" s="56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</row>
    <row r="255" spans="2:30" ht="13.15">
      <c r="B255" s="76"/>
      <c r="C255" s="56"/>
      <c r="D255" s="56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</row>
    <row r="256" spans="2:30" ht="13.15">
      <c r="B256" s="76"/>
      <c r="C256" s="56"/>
      <c r="D256" s="56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</row>
    <row r="257" spans="2:30" ht="13.15">
      <c r="B257" s="76"/>
      <c r="C257" s="56"/>
      <c r="D257" s="56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</row>
    <row r="258" spans="2:30" ht="13.15">
      <c r="B258" s="76"/>
      <c r="C258" s="56"/>
      <c r="D258" s="56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</row>
    <row r="259" spans="2:30" ht="13.15">
      <c r="B259" s="76"/>
      <c r="C259" s="56"/>
      <c r="D259" s="56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</row>
    <row r="260" spans="2:30" ht="13.15">
      <c r="B260" s="76"/>
      <c r="C260" s="56"/>
      <c r="D260" s="56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</row>
    <row r="261" spans="2:30" ht="13.15">
      <c r="B261" s="76"/>
      <c r="C261" s="56"/>
      <c r="D261" s="56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</row>
    <row r="262" spans="2:30" ht="13.15">
      <c r="B262" s="76"/>
      <c r="C262" s="56"/>
      <c r="D262" s="56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</row>
    <row r="263" spans="2:30" ht="13.15">
      <c r="B263" s="76"/>
      <c r="C263" s="56"/>
      <c r="D263" s="56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</row>
    <row r="264" spans="2:30" ht="13.15">
      <c r="B264" s="76"/>
      <c r="C264" s="56"/>
      <c r="D264" s="56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</row>
    <row r="265" spans="2:30" ht="13.15">
      <c r="B265" s="76"/>
      <c r="C265" s="56"/>
      <c r="D265" s="56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</row>
    <row r="266" spans="2:30" ht="13.15">
      <c r="B266" s="76"/>
      <c r="C266" s="56"/>
      <c r="D266" s="56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</row>
    <row r="267" spans="2:30" ht="13.15">
      <c r="B267" s="76"/>
      <c r="C267" s="56"/>
      <c r="D267" s="56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</row>
    <row r="268" spans="2:30" ht="13.15">
      <c r="B268" s="76"/>
      <c r="C268" s="56"/>
      <c r="D268" s="56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</row>
    <row r="269" spans="2:30" ht="13.15">
      <c r="B269" s="76"/>
      <c r="C269" s="56"/>
      <c r="D269" s="56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</row>
    <row r="270" spans="2:30" ht="13.15">
      <c r="B270" s="76"/>
      <c r="C270" s="56"/>
      <c r="D270" s="56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</row>
    <row r="271" spans="2:30" ht="13.15">
      <c r="B271" s="76"/>
      <c r="C271" s="56"/>
      <c r="D271" s="56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</row>
    <row r="272" spans="2:30" ht="13.15">
      <c r="B272" s="76"/>
      <c r="C272" s="56"/>
      <c r="D272" s="56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</row>
    <row r="273" spans="2:30" ht="13.15">
      <c r="B273" s="76"/>
      <c r="C273" s="56"/>
      <c r="D273" s="56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</row>
    <row r="274" spans="2:30" ht="13.15">
      <c r="B274" s="76"/>
      <c r="C274" s="56"/>
      <c r="D274" s="56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</row>
    <row r="275" spans="2:30" ht="13.15">
      <c r="B275" s="76"/>
      <c r="C275" s="56"/>
      <c r="D275" s="56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</row>
    <row r="276" spans="2:30" ht="13.15">
      <c r="B276" s="76"/>
      <c r="C276" s="56"/>
      <c r="D276" s="56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</row>
    <row r="277" spans="2:30" ht="13.15">
      <c r="B277" s="76"/>
      <c r="C277" s="56"/>
      <c r="D277" s="56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</row>
    <row r="278" spans="2:30" ht="13.15">
      <c r="B278" s="76"/>
      <c r="C278" s="56"/>
      <c r="D278" s="56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</row>
    <row r="279" spans="2:30" ht="13.15">
      <c r="B279" s="76"/>
      <c r="C279" s="56"/>
      <c r="D279" s="56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</row>
    <row r="280" spans="2:30" ht="13.15">
      <c r="B280" s="76"/>
      <c r="C280" s="56"/>
      <c r="D280" s="56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</row>
    <row r="281" spans="2:30" ht="13.15">
      <c r="B281" s="76"/>
      <c r="C281" s="56"/>
      <c r="D281" s="56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</row>
    <row r="282" spans="2:30" ht="13.15">
      <c r="B282" s="76"/>
      <c r="C282" s="56"/>
      <c r="D282" s="56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</row>
    <row r="283" spans="2:30" ht="13.15">
      <c r="B283" s="76"/>
      <c r="C283" s="56"/>
      <c r="D283" s="56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</row>
    <row r="284" spans="2:30" ht="13.15">
      <c r="B284" s="76"/>
      <c r="C284" s="56"/>
      <c r="D284" s="56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</row>
    <row r="285" spans="2:30" ht="13.15">
      <c r="B285" s="76"/>
      <c r="C285" s="56"/>
      <c r="D285" s="56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</row>
    <row r="286" spans="2:30" ht="13.15">
      <c r="B286" s="76"/>
      <c r="C286" s="56"/>
      <c r="D286" s="56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</row>
    <row r="287" spans="2:30" ht="13.15">
      <c r="B287" s="76"/>
      <c r="C287" s="56"/>
      <c r="D287" s="56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</row>
    <row r="288" spans="2:30" ht="13.15">
      <c r="B288" s="76"/>
      <c r="C288" s="56"/>
      <c r="D288" s="56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</row>
    <row r="289" spans="2:30" ht="13.15">
      <c r="B289" s="76"/>
      <c r="C289" s="56"/>
      <c r="D289" s="56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</row>
    <row r="290" spans="2:30" ht="13.15">
      <c r="B290" s="76"/>
      <c r="C290" s="56"/>
      <c r="D290" s="56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</row>
    <row r="291" spans="2:30" ht="13.15">
      <c r="B291" s="76"/>
      <c r="C291" s="56"/>
      <c r="D291" s="56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</row>
    <row r="292" spans="2:30" ht="13.15">
      <c r="B292" s="76"/>
      <c r="C292" s="56"/>
      <c r="D292" s="56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</row>
    <row r="293" spans="2:30" ht="13.15">
      <c r="B293" s="76"/>
      <c r="C293" s="56"/>
      <c r="D293" s="56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</row>
    <row r="294" spans="2:30" ht="13.15">
      <c r="B294" s="76"/>
      <c r="C294" s="56"/>
      <c r="D294" s="56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</row>
    <row r="295" spans="2:30" ht="13.15">
      <c r="B295" s="76"/>
      <c r="C295" s="56"/>
      <c r="D295" s="56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</row>
    <row r="296" spans="2:30" ht="13.15">
      <c r="B296" s="76"/>
      <c r="C296" s="56"/>
      <c r="D296" s="56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</row>
    <row r="297" spans="2:30" ht="13.15">
      <c r="B297" s="76"/>
      <c r="C297" s="56"/>
      <c r="D297" s="56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</row>
    <row r="298" spans="2:30" ht="13.15">
      <c r="B298" s="76"/>
      <c r="C298" s="56"/>
      <c r="D298" s="56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</row>
    <row r="299" spans="2:30" ht="13.15">
      <c r="B299" s="76"/>
      <c r="C299" s="56"/>
      <c r="D299" s="56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</row>
    <row r="300" spans="2:30" ht="13.15">
      <c r="B300" s="76"/>
      <c r="C300" s="56"/>
      <c r="D300" s="56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</row>
    <row r="301" spans="2:30" ht="13.15">
      <c r="B301" s="76"/>
      <c r="C301" s="56"/>
      <c r="D301" s="56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</row>
    <row r="302" spans="2:30" ht="13.15">
      <c r="B302" s="76"/>
      <c r="C302" s="56"/>
      <c r="D302" s="56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</row>
    <row r="303" spans="2:30" ht="13.15">
      <c r="B303" s="76"/>
      <c r="C303" s="56"/>
      <c r="D303" s="56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</row>
    <row r="304" spans="2:30" ht="13.15">
      <c r="B304" s="76"/>
      <c r="C304" s="56"/>
      <c r="D304" s="56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</row>
    <row r="305" spans="2:30" ht="13.15">
      <c r="B305" s="76"/>
      <c r="C305" s="56"/>
      <c r="D305" s="56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</row>
    <row r="306" spans="2:30" ht="13.15">
      <c r="B306" s="76"/>
      <c r="C306" s="56"/>
      <c r="D306" s="56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</row>
    <row r="307" spans="2:30" ht="13.15">
      <c r="B307" s="76"/>
      <c r="C307" s="56"/>
      <c r="D307" s="56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</row>
    <row r="308" spans="2:30" ht="13.15">
      <c r="B308" s="76"/>
      <c r="C308" s="56"/>
      <c r="D308" s="56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</row>
    <row r="309" spans="2:30" ht="13.15">
      <c r="B309" s="76"/>
      <c r="C309" s="56"/>
      <c r="D309" s="56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</row>
    <row r="310" spans="2:30" ht="13.15">
      <c r="B310" s="76"/>
      <c r="C310" s="56"/>
      <c r="D310" s="56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</row>
    <row r="311" spans="2:30" ht="13.15">
      <c r="B311" s="76"/>
      <c r="C311" s="56"/>
      <c r="D311" s="56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</row>
    <row r="312" spans="2:30" ht="13.15">
      <c r="B312" s="76"/>
      <c r="C312" s="56"/>
      <c r="D312" s="56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</row>
    <row r="313" spans="2:30" ht="13.15">
      <c r="B313" s="76"/>
      <c r="C313" s="56"/>
      <c r="D313" s="56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</row>
    <row r="314" spans="2:30" ht="13.15">
      <c r="B314" s="76"/>
      <c r="C314" s="56"/>
      <c r="D314" s="56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</row>
    <row r="315" spans="2:30" ht="13.15">
      <c r="B315" s="76"/>
      <c r="C315" s="56"/>
      <c r="D315" s="56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</row>
    <row r="316" spans="2:30" ht="13.15">
      <c r="B316" s="76"/>
      <c r="C316" s="56"/>
      <c r="D316" s="56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</row>
    <row r="317" spans="2:30" ht="13.15">
      <c r="B317" s="76"/>
      <c r="C317" s="56"/>
      <c r="D317" s="56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</row>
    <row r="318" spans="2:30" ht="13.15">
      <c r="B318" s="76"/>
      <c r="C318" s="56"/>
      <c r="D318" s="56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</row>
    <row r="319" spans="2:30" ht="13.15">
      <c r="B319" s="76"/>
      <c r="C319" s="56"/>
      <c r="D319" s="56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</row>
    <row r="320" spans="2:30" ht="13.15">
      <c r="B320" s="76"/>
      <c r="C320" s="56"/>
      <c r="D320" s="56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</row>
    <row r="321" spans="2:30" ht="13.15">
      <c r="B321" s="76"/>
      <c r="C321" s="56"/>
      <c r="D321" s="56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</row>
    <row r="322" spans="2:30" ht="13.15">
      <c r="B322" s="76"/>
      <c r="C322" s="56"/>
      <c r="D322" s="56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</row>
    <row r="323" spans="2:30" ht="13.15">
      <c r="B323" s="76"/>
      <c r="C323" s="56"/>
      <c r="D323" s="56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</row>
    <row r="324" spans="2:30" ht="13.15">
      <c r="B324" s="76"/>
      <c r="C324" s="56"/>
      <c r="D324" s="56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</row>
    <row r="325" spans="2:30" ht="13.15">
      <c r="B325" s="76"/>
      <c r="C325" s="56"/>
      <c r="D325" s="56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</row>
    <row r="326" spans="2:30" ht="13.15">
      <c r="B326" s="76"/>
      <c r="C326" s="56"/>
      <c r="D326" s="56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</row>
    <row r="327" spans="2:30" ht="13.15">
      <c r="B327" s="76"/>
      <c r="C327" s="56"/>
      <c r="D327" s="56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</row>
    <row r="328" spans="2:30" ht="13.15">
      <c r="B328" s="76"/>
      <c r="C328" s="56"/>
      <c r="D328" s="56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</row>
    <row r="329" spans="2:30" ht="13.15">
      <c r="B329" s="76"/>
      <c r="C329" s="56"/>
      <c r="D329" s="56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</row>
    <row r="330" spans="2:30" ht="13.15">
      <c r="B330" s="76"/>
      <c r="C330" s="56"/>
      <c r="D330" s="56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</row>
    <row r="331" spans="2:30" ht="13.15">
      <c r="B331" s="76"/>
      <c r="C331" s="56"/>
      <c r="D331" s="56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</row>
    <row r="332" spans="2:30" ht="13.15">
      <c r="B332" s="76"/>
      <c r="C332" s="56"/>
      <c r="D332" s="56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</row>
    <row r="333" spans="2:30" ht="13.15">
      <c r="B333" s="76"/>
      <c r="C333" s="56"/>
      <c r="D333" s="56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</row>
    <row r="334" spans="2:30" ht="13.15">
      <c r="B334" s="76"/>
      <c r="C334" s="56"/>
      <c r="D334" s="56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</row>
    <row r="335" spans="2:30" ht="13.15">
      <c r="B335" s="76"/>
      <c r="C335" s="56"/>
      <c r="D335" s="56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</row>
    <row r="336" spans="2:30" ht="13.15">
      <c r="B336" s="76"/>
      <c r="C336" s="56"/>
      <c r="D336" s="56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</row>
    <row r="337" spans="2:30" ht="13.15">
      <c r="B337" s="76"/>
      <c r="C337" s="56"/>
      <c r="D337" s="56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</row>
    <row r="338" spans="2:30" ht="13.15">
      <c r="B338" s="76"/>
      <c r="C338" s="56"/>
      <c r="D338" s="56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</row>
    <row r="339" spans="2:30" ht="13.15">
      <c r="B339" s="76"/>
      <c r="C339" s="56"/>
      <c r="D339" s="56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</row>
    <row r="340" spans="2:30" ht="13.15">
      <c r="B340" s="76"/>
      <c r="C340" s="56"/>
      <c r="D340" s="56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</row>
    <row r="341" spans="2:30" ht="13.15">
      <c r="B341" s="76"/>
      <c r="C341" s="56"/>
      <c r="D341" s="56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</row>
    <row r="342" spans="2:30" ht="13.15">
      <c r="B342" s="76"/>
      <c r="C342" s="56"/>
      <c r="D342" s="56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</row>
    <row r="343" spans="2:30" ht="13.15">
      <c r="B343" s="76"/>
      <c r="C343" s="56"/>
      <c r="D343" s="56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</row>
    <row r="344" spans="2:30" ht="13.15">
      <c r="B344" s="76"/>
      <c r="C344" s="56"/>
      <c r="D344" s="56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</row>
    <row r="345" spans="2:30" ht="13.15">
      <c r="B345" s="76"/>
      <c r="C345" s="56"/>
      <c r="D345" s="56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</row>
    <row r="346" spans="2:30" ht="13.15">
      <c r="B346" s="76"/>
      <c r="C346" s="56"/>
      <c r="D346" s="56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</row>
    <row r="347" spans="2:30" ht="13.15">
      <c r="B347" s="76"/>
      <c r="C347" s="56"/>
      <c r="D347" s="56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</row>
    <row r="348" spans="2:30" ht="13.15">
      <c r="B348" s="76"/>
      <c r="C348" s="56"/>
      <c r="D348" s="56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</row>
    <row r="349" spans="2:30" ht="13.15">
      <c r="B349" s="76"/>
      <c r="C349" s="56"/>
      <c r="D349" s="56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</row>
    <row r="350" spans="2:30" ht="13.15">
      <c r="B350" s="76"/>
      <c r="C350" s="56"/>
      <c r="D350" s="56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</row>
    <row r="351" spans="2:30" ht="13.15">
      <c r="B351" s="76"/>
      <c r="C351" s="56"/>
      <c r="D351" s="56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</row>
    <row r="352" spans="2:30" ht="13.15">
      <c r="B352" s="76"/>
      <c r="C352" s="56"/>
      <c r="D352" s="56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</row>
    <row r="353" spans="2:30" ht="13.15">
      <c r="B353" s="76"/>
      <c r="C353" s="56"/>
      <c r="D353" s="56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</row>
    <row r="354" spans="2:30" ht="13.15">
      <c r="B354" s="76"/>
      <c r="C354" s="56"/>
      <c r="D354" s="56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</row>
    <row r="355" spans="2:30" ht="13.15">
      <c r="B355" s="76"/>
      <c r="C355" s="56"/>
      <c r="D355" s="56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</row>
    <row r="356" spans="2:30" ht="13.15">
      <c r="B356" s="76"/>
      <c r="C356" s="56"/>
      <c r="D356" s="56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</row>
    <row r="357" spans="2:30" ht="13.15">
      <c r="B357" s="76"/>
      <c r="C357" s="56"/>
      <c r="D357" s="56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</row>
    <row r="358" spans="2:30" ht="13.15">
      <c r="B358" s="76"/>
      <c r="C358" s="56"/>
      <c r="D358" s="56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</row>
    <row r="359" spans="2:30" ht="13.15">
      <c r="B359" s="76"/>
      <c r="C359" s="56"/>
      <c r="D359" s="56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</row>
    <row r="360" spans="2:30" ht="13.15">
      <c r="B360" s="76"/>
      <c r="C360" s="56"/>
      <c r="D360" s="56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</row>
    <row r="361" spans="2:30" ht="13.15">
      <c r="B361" s="76"/>
      <c r="C361" s="56"/>
      <c r="D361" s="56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</row>
    <row r="362" spans="2:30" ht="13.15">
      <c r="B362" s="76"/>
      <c r="C362" s="56"/>
      <c r="D362" s="56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</row>
    <row r="363" spans="2:30" ht="13.15">
      <c r="B363" s="76"/>
      <c r="C363" s="56"/>
      <c r="D363" s="56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</row>
    <row r="364" spans="2:30" ht="13.15">
      <c r="B364" s="76"/>
      <c r="C364" s="56"/>
      <c r="D364" s="56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</row>
    <row r="365" spans="2:30" ht="13.15">
      <c r="B365" s="76"/>
      <c r="C365" s="56"/>
      <c r="D365" s="56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</row>
    <row r="366" spans="2:30" ht="13.15">
      <c r="B366" s="76"/>
      <c r="C366" s="56"/>
      <c r="D366" s="56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</row>
    <row r="367" spans="2:30" ht="13.15">
      <c r="B367" s="76"/>
      <c r="C367" s="56"/>
      <c r="D367" s="56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</row>
    <row r="368" spans="2:30" ht="13.15">
      <c r="B368" s="76"/>
      <c r="C368" s="56"/>
      <c r="D368" s="56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</row>
    <row r="369" spans="2:30" ht="13.15">
      <c r="B369" s="76"/>
      <c r="C369" s="56"/>
      <c r="D369" s="56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</row>
    <row r="370" spans="2:30" ht="13.15">
      <c r="B370" s="76"/>
      <c r="C370" s="56"/>
      <c r="D370" s="56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</row>
    <row r="371" spans="2:30" ht="13.15">
      <c r="B371" s="76"/>
      <c r="C371" s="56"/>
      <c r="D371" s="56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</row>
    <row r="372" spans="2:30" ht="13.15">
      <c r="B372" s="76"/>
      <c r="C372" s="56"/>
      <c r="D372" s="56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</row>
    <row r="373" spans="2:30" ht="13.15">
      <c r="B373" s="76"/>
      <c r="C373" s="56"/>
      <c r="D373" s="56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</row>
    <row r="374" spans="2:30" ht="13.15">
      <c r="B374" s="76"/>
      <c r="C374" s="56"/>
      <c r="D374" s="56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</row>
    <row r="375" spans="2:30" ht="13.15">
      <c r="B375" s="76"/>
      <c r="C375" s="56"/>
      <c r="D375" s="56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</row>
    <row r="376" spans="2:30" ht="13.15">
      <c r="B376" s="76"/>
      <c r="C376" s="56"/>
      <c r="D376" s="56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</row>
    <row r="377" spans="2:30" ht="13.15">
      <c r="B377" s="76"/>
      <c r="C377" s="56"/>
      <c r="D377" s="56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</row>
    <row r="378" spans="2:30" ht="13.15">
      <c r="B378" s="76"/>
      <c r="C378" s="56"/>
      <c r="D378" s="56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</row>
    <row r="379" spans="2:30" ht="13.15">
      <c r="B379" s="76"/>
      <c r="C379" s="56"/>
      <c r="D379" s="56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</row>
    <row r="380" spans="2:30" ht="13.15">
      <c r="B380" s="76"/>
      <c r="C380" s="56"/>
      <c r="D380" s="56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</row>
    <row r="381" spans="2:30" ht="13.15">
      <c r="B381" s="76"/>
      <c r="C381" s="56"/>
      <c r="D381" s="56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</row>
    <row r="382" spans="2:30" ht="13.15">
      <c r="B382" s="76"/>
      <c r="C382" s="56"/>
      <c r="D382" s="56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</row>
    <row r="383" spans="2:30" ht="13.15">
      <c r="B383" s="76"/>
      <c r="C383" s="56"/>
      <c r="D383" s="56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</row>
    <row r="384" spans="2:30" ht="13.15">
      <c r="B384" s="76"/>
      <c r="C384" s="56"/>
      <c r="D384" s="56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</row>
    <row r="385" spans="2:30" ht="13.15">
      <c r="B385" s="76"/>
      <c r="C385" s="56"/>
      <c r="D385" s="56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</row>
    <row r="386" spans="2:30" ht="13.15">
      <c r="B386" s="76"/>
      <c r="C386" s="56"/>
      <c r="D386" s="56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</row>
    <row r="387" spans="2:30" ht="13.15">
      <c r="B387" s="76"/>
      <c r="C387" s="56"/>
      <c r="D387" s="56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</row>
    <row r="388" spans="2:30" ht="13.15">
      <c r="B388" s="76"/>
      <c r="C388" s="56"/>
      <c r="D388" s="56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</row>
    <row r="389" spans="2:30" ht="13.15">
      <c r="B389" s="76"/>
      <c r="C389" s="56"/>
      <c r="D389" s="56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</row>
    <row r="390" spans="2:30" ht="13.15">
      <c r="B390" s="76"/>
      <c r="C390" s="56"/>
      <c r="D390" s="56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</row>
    <row r="391" spans="2:30" ht="13.15">
      <c r="B391" s="76"/>
      <c r="C391" s="56"/>
      <c r="D391" s="56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</row>
    <row r="392" spans="2:30" ht="13.15">
      <c r="B392" s="76"/>
      <c r="C392" s="56"/>
      <c r="D392" s="56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</row>
    <row r="393" spans="2:30" ht="13.15">
      <c r="B393" s="76"/>
      <c r="C393" s="56"/>
      <c r="D393" s="56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</row>
    <row r="394" spans="2:30" ht="13.15">
      <c r="B394" s="76"/>
      <c r="C394" s="56"/>
      <c r="D394" s="56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</row>
    <row r="395" spans="2:30" ht="13.15">
      <c r="B395" s="76"/>
      <c r="C395" s="56"/>
      <c r="D395" s="56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</row>
    <row r="396" spans="2:30" ht="13.15">
      <c r="B396" s="76"/>
      <c r="C396" s="56"/>
      <c r="D396" s="56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</row>
    <row r="397" spans="2:30" ht="13.15">
      <c r="B397" s="76"/>
      <c r="C397" s="56"/>
      <c r="D397" s="56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</row>
    <row r="398" spans="2:30" ht="13.15">
      <c r="B398" s="76"/>
      <c r="C398" s="56"/>
      <c r="D398" s="56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</row>
    <row r="399" spans="2:30" ht="13.15">
      <c r="B399" s="76"/>
      <c r="C399" s="56"/>
      <c r="D399" s="56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</row>
    <row r="400" spans="2:30" ht="13.15">
      <c r="B400" s="76"/>
      <c r="C400" s="56"/>
      <c r="D400" s="56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</row>
    <row r="401" spans="2:30" ht="13.15">
      <c r="B401" s="76"/>
      <c r="C401" s="56"/>
      <c r="D401" s="56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</row>
    <row r="402" spans="2:30" ht="13.15">
      <c r="B402" s="76"/>
      <c r="C402" s="56"/>
      <c r="D402" s="56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</row>
    <row r="403" spans="2:30" ht="13.15">
      <c r="B403" s="76"/>
      <c r="C403" s="56"/>
      <c r="D403" s="56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</row>
    <row r="404" spans="2:30" ht="13.15">
      <c r="B404" s="76"/>
      <c r="C404" s="56"/>
      <c r="D404" s="56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</row>
    <row r="405" spans="2:30" ht="13.15">
      <c r="B405" s="76"/>
      <c r="C405" s="56"/>
      <c r="D405" s="56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</row>
    <row r="406" spans="2:30" ht="13.15">
      <c r="B406" s="76"/>
      <c r="C406" s="56"/>
      <c r="D406" s="56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</row>
    <row r="407" spans="2:30" ht="13.15">
      <c r="B407" s="76"/>
      <c r="C407" s="56"/>
      <c r="D407" s="56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</row>
    <row r="408" spans="2:30" ht="13.15">
      <c r="B408" s="76"/>
      <c r="C408" s="56"/>
      <c r="D408" s="56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</row>
    <row r="409" spans="2:30" ht="13.15">
      <c r="B409" s="76"/>
      <c r="C409" s="56"/>
      <c r="D409" s="56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</row>
    <row r="410" spans="2:30" ht="13.15">
      <c r="B410" s="76"/>
      <c r="C410" s="56"/>
      <c r="D410" s="56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</row>
    <row r="411" spans="2:30" ht="13.15">
      <c r="B411" s="76"/>
      <c r="C411" s="56"/>
      <c r="D411" s="56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</row>
    <row r="412" spans="2:30" ht="13.15">
      <c r="B412" s="76"/>
      <c r="C412" s="56"/>
      <c r="D412" s="56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</row>
    <row r="413" spans="2:30" ht="13.15">
      <c r="B413" s="76"/>
      <c r="C413" s="56"/>
      <c r="D413" s="56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</row>
    <row r="414" spans="2:30" ht="13.15">
      <c r="B414" s="76"/>
      <c r="C414" s="56"/>
      <c r="D414" s="56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</row>
    <row r="415" spans="2:30" ht="13.15">
      <c r="B415" s="76"/>
      <c r="C415" s="56"/>
      <c r="D415" s="56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</row>
    <row r="416" spans="2:30" ht="13.15">
      <c r="B416" s="76"/>
      <c r="C416" s="56"/>
      <c r="D416" s="56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</row>
    <row r="417" spans="2:30" ht="13.15">
      <c r="B417" s="76"/>
      <c r="C417" s="56"/>
      <c r="D417" s="56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</row>
    <row r="418" spans="2:30" ht="13.15">
      <c r="B418" s="76"/>
      <c r="C418" s="56"/>
      <c r="D418" s="56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</row>
    <row r="419" spans="2:30" ht="13.15">
      <c r="B419" s="76"/>
      <c r="C419" s="56"/>
      <c r="D419" s="56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</row>
    <row r="420" spans="2:30" ht="13.15">
      <c r="B420" s="76"/>
      <c r="C420" s="56"/>
      <c r="D420" s="56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</row>
    <row r="421" spans="2:30" ht="13.15">
      <c r="B421" s="76"/>
      <c r="C421" s="56"/>
      <c r="D421" s="56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</row>
    <row r="422" spans="2:30" ht="13.15">
      <c r="B422" s="76"/>
      <c r="C422" s="56"/>
      <c r="D422" s="56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</row>
    <row r="423" spans="2:30" ht="13.15">
      <c r="B423" s="76"/>
      <c r="C423" s="56"/>
      <c r="D423" s="56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</row>
    <row r="424" spans="2:30" ht="13.15">
      <c r="B424" s="76"/>
      <c r="C424" s="56"/>
      <c r="D424" s="56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</row>
    <row r="425" spans="2:30" ht="13.15">
      <c r="B425" s="76"/>
      <c r="C425" s="56"/>
      <c r="D425" s="56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</row>
    <row r="426" spans="2:30" ht="13.15">
      <c r="B426" s="76"/>
      <c r="C426" s="56"/>
      <c r="D426" s="56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</row>
    <row r="427" spans="2:30" ht="13.15">
      <c r="B427" s="76"/>
      <c r="C427" s="56"/>
      <c r="D427" s="56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</row>
    <row r="428" spans="2:30" ht="13.15">
      <c r="B428" s="76"/>
      <c r="C428" s="56"/>
      <c r="D428" s="56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</row>
    <row r="429" spans="2:30" ht="13.15">
      <c r="B429" s="76"/>
      <c r="C429" s="56"/>
      <c r="D429" s="56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</row>
    <row r="430" spans="2:30" ht="13.15">
      <c r="B430" s="76"/>
      <c r="C430" s="56"/>
      <c r="D430" s="56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</row>
    <row r="431" spans="2:30" ht="13.15">
      <c r="B431" s="76"/>
      <c r="C431" s="56"/>
      <c r="D431" s="56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</row>
    <row r="432" spans="2:30" ht="13.15">
      <c r="B432" s="76"/>
      <c r="C432" s="56"/>
      <c r="D432" s="56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</row>
    <row r="433" spans="2:30" ht="13.15">
      <c r="B433" s="76"/>
      <c r="C433" s="56"/>
      <c r="D433" s="56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</row>
    <row r="434" spans="2:30" ht="13.15">
      <c r="B434" s="76"/>
      <c r="C434" s="56"/>
      <c r="D434" s="56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</row>
    <row r="435" spans="2:30" ht="13.15">
      <c r="B435" s="76"/>
      <c r="C435" s="56"/>
      <c r="D435" s="56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</row>
    <row r="436" spans="2:30" ht="13.15">
      <c r="B436" s="76"/>
      <c r="C436" s="56"/>
      <c r="D436" s="56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</row>
    <row r="437" spans="2:30" ht="13.15">
      <c r="B437" s="76"/>
      <c r="C437" s="56"/>
      <c r="D437" s="56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</row>
    <row r="438" spans="2:30" ht="13.15">
      <c r="B438" s="76"/>
      <c r="C438" s="56"/>
      <c r="D438" s="56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</row>
    <row r="439" spans="2:30" ht="13.15">
      <c r="B439" s="76"/>
      <c r="C439" s="56"/>
      <c r="D439" s="56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</row>
    <row r="440" spans="2:30" ht="13.15">
      <c r="B440" s="76"/>
      <c r="C440" s="56"/>
      <c r="D440" s="56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</row>
    <row r="441" spans="2:30" ht="13.15">
      <c r="B441" s="76"/>
      <c r="C441" s="56"/>
      <c r="D441" s="56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</row>
    <row r="442" spans="2:30" ht="13.15">
      <c r="B442" s="76"/>
      <c r="C442" s="56"/>
      <c r="D442" s="56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</row>
    <row r="443" spans="2:30" ht="13.15">
      <c r="B443" s="76"/>
      <c r="C443" s="56"/>
      <c r="D443" s="56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</row>
    <row r="444" spans="2:30" ht="13.15">
      <c r="B444" s="76"/>
      <c r="C444" s="56"/>
      <c r="D444" s="56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</row>
    <row r="445" spans="2:30" ht="13.15">
      <c r="B445" s="76"/>
      <c r="C445" s="56"/>
      <c r="D445" s="56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</row>
    <row r="446" spans="2:30" ht="13.15">
      <c r="B446" s="76"/>
      <c r="C446" s="56"/>
      <c r="D446" s="56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</row>
    <row r="447" spans="2:30" ht="13.15">
      <c r="B447" s="76"/>
      <c r="C447" s="56"/>
      <c r="D447" s="56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</row>
    <row r="448" spans="2:30" ht="13.15">
      <c r="B448" s="76"/>
      <c r="C448" s="56"/>
      <c r="D448" s="56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</row>
    <row r="449" spans="2:30" ht="13.15">
      <c r="B449" s="76"/>
      <c r="C449" s="56"/>
      <c r="D449" s="56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</row>
    <row r="450" spans="2:30" ht="13.15">
      <c r="B450" s="76"/>
      <c r="C450" s="56"/>
      <c r="D450" s="56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</row>
    <row r="451" spans="2:30" ht="13.15">
      <c r="B451" s="76"/>
      <c r="C451" s="56"/>
      <c r="D451" s="56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</row>
    <row r="452" spans="2:30" ht="13.15">
      <c r="B452" s="76"/>
      <c r="C452" s="56"/>
      <c r="D452" s="56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</row>
    <row r="453" spans="2:30" ht="13.15">
      <c r="B453" s="76"/>
      <c r="C453" s="56"/>
      <c r="D453" s="56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</row>
    <row r="454" spans="2:30" ht="13.15">
      <c r="B454" s="76"/>
      <c r="C454" s="56"/>
      <c r="D454" s="56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</row>
    <row r="455" spans="2:30" ht="13.15">
      <c r="B455" s="76"/>
      <c r="C455" s="56"/>
      <c r="D455" s="56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</row>
    <row r="456" spans="2:30" ht="13.15">
      <c r="B456" s="76"/>
      <c r="C456" s="56"/>
      <c r="D456" s="56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</row>
    <row r="457" spans="2:30" ht="13.15">
      <c r="B457" s="76"/>
      <c r="C457" s="56"/>
      <c r="D457" s="56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</row>
    <row r="458" spans="2:30" ht="13.15">
      <c r="B458" s="76"/>
      <c r="C458" s="56"/>
      <c r="D458" s="56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</row>
    <row r="459" spans="2:30" ht="13.15">
      <c r="B459" s="76"/>
      <c r="C459" s="56"/>
      <c r="D459" s="56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</row>
    <row r="460" spans="2:30" ht="13.15">
      <c r="B460" s="76"/>
      <c r="C460" s="56"/>
      <c r="D460" s="56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</row>
    <row r="461" spans="2:30" ht="13.15">
      <c r="B461" s="76"/>
      <c r="C461" s="56"/>
      <c r="D461" s="56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</row>
    <row r="462" spans="2:30" ht="13.15">
      <c r="B462" s="76"/>
      <c r="C462" s="56"/>
      <c r="D462" s="56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</row>
    <row r="463" spans="2:30" ht="13.15">
      <c r="B463" s="76"/>
      <c r="C463" s="56"/>
      <c r="D463" s="56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</row>
    <row r="464" spans="2:30" ht="13.15">
      <c r="B464" s="76"/>
      <c r="C464" s="56"/>
      <c r="D464" s="56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</row>
    <row r="465" spans="2:30" ht="13.15">
      <c r="B465" s="76"/>
      <c r="C465" s="56"/>
      <c r="D465" s="56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</row>
    <row r="466" spans="2:30" ht="13.15">
      <c r="B466" s="76"/>
      <c r="C466" s="56"/>
      <c r="D466" s="56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</row>
    <row r="467" spans="2:30" ht="13.15">
      <c r="B467" s="76"/>
      <c r="C467" s="56"/>
      <c r="D467" s="56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</row>
    <row r="468" spans="2:30" ht="13.15">
      <c r="B468" s="76"/>
      <c r="C468" s="56"/>
      <c r="D468" s="56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</row>
    <row r="469" spans="2:30" ht="13.15">
      <c r="B469" s="76"/>
      <c r="C469" s="56"/>
      <c r="D469" s="56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</row>
    <row r="470" spans="2:30" ht="13.15">
      <c r="B470" s="76"/>
      <c r="C470" s="56"/>
      <c r="D470" s="56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</row>
    <row r="471" spans="2:30" ht="13.15">
      <c r="B471" s="76"/>
      <c r="C471" s="56"/>
      <c r="D471" s="56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</row>
    <row r="472" spans="2:30" ht="13.15">
      <c r="B472" s="76"/>
      <c r="C472" s="56"/>
      <c r="D472" s="56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</row>
    <row r="473" spans="2:30" ht="13.15">
      <c r="B473" s="76"/>
      <c r="C473" s="56"/>
      <c r="D473" s="56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</row>
    <row r="474" spans="2:30" ht="13.15">
      <c r="B474" s="76"/>
      <c r="C474" s="56"/>
      <c r="D474" s="56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</row>
    <row r="475" spans="2:30" ht="13.15">
      <c r="B475" s="76"/>
      <c r="C475" s="56"/>
      <c r="D475" s="56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</row>
    <row r="476" spans="2:30" ht="13.15">
      <c r="B476" s="76"/>
      <c r="C476" s="56"/>
      <c r="D476" s="56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</row>
    <row r="477" spans="2:30" ht="13.15">
      <c r="B477" s="76"/>
      <c r="C477" s="56"/>
      <c r="D477" s="56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</row>
    <row r="478" spans="2:30" ht="13.15">
      <c r="B478" s="76"/>
      <c r="C478" s="56"/>
      <c r="D478" s="56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</row>
    <row r="479" spans="2:30" ht="13.15">
      <c r="B479" s="76"/>
      <c r="C479" s="56"/>
      <c r="D479" s="56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</row>
    <row r="480" spans="2:30" ht="13.15">
      <c r="B480" s="76"/>
      <c r="C480" s="56"/>
      <c r="D480" s="56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</row>
    <row r="481" spans="2:30" ht="13.15">
      <c r="B481" s="76"/>
      <c r="C481" s="56"/>
      <c r="D481" s="56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</row>
    <row r="482" spans="2:30" ht="13.15">
      <c r="B482" s="76"/>
      <c r="C482" s="56"/>
      <c r="D482" s="56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</row>
    <row r="483" spans="2:30" ht="13.15">
      <c r="B483" s="76"/>
      <c r="C483" s="56"/>
      <c r="D483" s="56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</row>
    <row r="484" spans="2:30" ht="13.15">
      <c r="B484" s="76"/>
      <c r="C484" s="56"/>
      <c r="D484" s="56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</row>
    <row r="485" spans="2:30" ht="13.15">
      <c r="B485" s="76"/>
      <c r="C485" s="56"/>
      <c r="D485" s="56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</row>
    <row r="486" spans="2:30" ht="13.15">
      <c r="B486" s="76"/>
      <c r="C486" s="56"/>
      <c r="D486" s="56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</row>
    <row r="487" spans="2:30" ht="13.15">
      <c r="B487" s="76"/>
      <c r="C487" s="56"/>
      <c r="D487" s="56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</row>
    <row r="488" spans="2:30" ht="13.15">
      <c r="B488" s="76"/>
      <c r="C488" s="56"/>
      <c r="D488" s="56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</row>
    <row r="489" spans="2:30" ht="13.15">
      <c r="B489" s="76"/>
      <c r="C489" s="56"/>
      <c r="D489" s="56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</row>
    <row r="490" spans="2:30" ht="13.15">
      <c r="B490" s="76"/>
      <c r="C490" s="56"/>
      <c r="D490" s="56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</row>
    <row r="491" spans="2:30" ht="13.15">
      <c r="B491" s="76"/>
      <c r="C491" s="56"/>
      <c r="D491" s="56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</row>
    <row r="492" spans="2:30" ht="13.15">
      <c r="B492" s="76"/>
      <c r="C492" s="56"/>
      <c r="D492" s="56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</row>
    <row r="493" spans="2:30" ht="13.15">
      <c r="B493" s="76"/>
      <c r="C493" s="56"/>
      <c r="D493" s="56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</row>
    <row r="494" spans="2:30" ht="13.15">
      <c r="B494" s="76"/>
      <c r="C494" s="56"/>
      <c r="D494" s="56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</row>
    <row r="495" spans="2:30" ht="13.15">
      <c r="B495" s="76"/>
      <c r="C495" s="56"/>
      <c r="D495" s="56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</row>
    <row r="496" spans="2:30" ht="13.15">
      <c r="B496" s="76"/>
      <c r="C496" s="56"/>
      <c r="D496" s="56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</row>
    <row r="497" spans="2:30" ht="13.15">
      <c r="B497" s="76"/>
      <c r="C497" s="56"/>
      <c r="D497" s="56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</row>
    <row r="498" spans="2:30" ht="13.15">
      <c r="B498" s="76"/>
      <c r="C498" s="56"/>
      <c r="D498" s="56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</row>
    <row r="499" spans="2:30" ht="13.15">
      <c r="B499" s="76"/>
      <c r="C499" s="56"/>
      <c r="D499" s="56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</row>
    <row r="500" spans="2:30" ht="13.15">
      <c r="B500" s="76"/>
      <c r="C500" s="56"/>
      <c r="D500" s="56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</row>
    <row r="501" spans="2:30" ht="13.15">
      <c r="B501" s="76"/>
      <c r="C501" s="56"/>
      <c r="D501" s="56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</row>
    <row r="502" spans="2:30" ht="13.15">
      <c r="B502" s="76"/>
      <c r="C502" s="56"/>
      <c r="D502" s="56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</row>
    <row r="503" spans="2:30" ht="13.15">
      <c r="B503" s="76"/>
      <c r="C503" s="56"/>
      <c r="D503" s="56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</row>
    <row r="504" spans="2:30" ht="13.15">
      <c r="B504" s="76"/>
      <c r="C504" s="56"/>
      <c r="D504" s="56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</row>
    <row r="505" spans="2:30" ht="13.15">
      <c r="B505" s="76"/>
      <c r="C505" s="56"/>
      <c r="D505" s="56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</row>
    <row r="506" spans="2:30" ht="13.15">
      <c r="B506" s="76"/>
      <c r="C506" s="56"/>
      <c r="D506" s="56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</row>
    <row r="507" spans="2:30" ht="13.15">
      <c r="B507" s="76"/>
      <c r="C507" s="56"/>
      <c r="D507" s="56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</row>
    <row r="508" spans="2:30" ht="13.15">
      <c r="B508" s="76"/>
      <c r="C508" s="56"/>
      <c r="D508" s="56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</row>
    <row r="509" spans="2:30" ht="13.15">
      <c r="B509" s="76"/>
      <c r="C509" s="56"/>
      <c r="D509" s="56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</row>
    <row r="510" spans="2:30" ht="13.15">
      <c r="B510" s="76"/>
      <c r="C510" s="56"/>
      <c r="D510" s="56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</row>
    <row r="511" spans="2:30" ht="13.15">
      <c r="B511" s="76"/>
      <c r="C511" s="56"/>
      <c r="D511" s="56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</row>
    <row r="512" spans="2:30" ht="13.15">
      <c r="B512" s="76"/>
      <c r="C512" s="56"/>
      <c r="D512" s="56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</row>
    <row r="513" spans="2:30" ht="13.15">
      <c r="B513" s="76"/>
      <c r="C513" s="56"/>
      <c r="D513" s="56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</row>
    <row r="514" spans="2:30" ht="13.15">
      <c r="B514" s="76"/>
      <c r="C514" s="56"/>
      <c r="D514" s="56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</row>
    <row r="515" spans="2:30" ht="13.15">
      <c r="B515" s="76"/>
      <c r="C515" s="56"/>
      <c r="D515" s="56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</row>
    <row r="516" spans="2:30" ht="13.15">
      <c r="B516" s="76"/>
      <c r="C516" s="56"/>
      <c r="D516" s="56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</row>
    <row r="517" spans="2:30" ht="13.15">
      <c r="B517" s="76"/>
      <c r="C517" s="56"/>
      <c r="D517" s="56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</row>
    <row r="518" spans="2:30" ht="13.15">
      <c r="B518" s="76"/>
      <c r="C518" s="56"/>
      <c r="D518" s="56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</row>
    <row r="519" spans="2:30" ht="13.15">
      <c r="B519" s="76"/>
      <c r="C519" s="56"/>
      <c r="D519" s="56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</row>
    <row r="520" spans="2:30" ht="13.15">
      <c r="B520" s="76"/>
      <c r="C520" s="56"/>
      <c r="D520" s="56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</row>
    <row r="521" spans="2:30" ht="13.15">
      <c r="B521" s="76"/>
      <c r="C521" s="56"/>
      <c r="D521" s="56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</row>
    <row r="522" spans="2:30" ht="13.15">
      <c r="B522" s="76"/>
      <c r="C522" s="56"/>
      <c r="D522" s="56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</row>
    <row r="523" spans="2:30" ht="13.15">
      <c r="B523" s="76"/>
      <c r="C523" s="56"/>
      <c r="D523" s="56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</row>
    <row r="524" spans="2:30" ht="13.15">
      <c r="B524" s="76"/>
      <c r="C524" s="56"/>
      <c r="D524" s="56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</row>
    <row r="525" spans="2:30" ht="13.15">
      <c r="B525" s="76"/>
      <c r="C525" s="56"/>
      <c r="D525" s="56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</row>
    <row r="526" spans="2:30" ht="13.15">
      <c r="B526" s="76"/>
      <c r="C526" s="56"/>
      <c r="D526" s="56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</row>
    <row r="527" spans="2:30" ht="13.15">
      <c r="B527" s="76"/>
      <c r="C527" s="56"/>
      <c r="D527" s="56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</row>
    <row r="528" spans="2:30" ht="13.15">
      <c r="B528" s="76"/>
      <c r="C528" s="56"/>
      <c r="D528" s="56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</row>
    <row r="529" spans="2:30" ht="13.15">
      <c r="B529" s="76"/>
      <c r="C529" s="56"/>
      <c r="D529" s="56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</row>
    <row r="530" spans="2:30" ht="13.15">
      <c r="B530" s="76"/>
      <c r="C530" s="56"/>
      <c r="D530" s="56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</row>
    <row r="531" spans="2:30" ht="13.15">
      <c r="B531" s="76"/>
      <c r="C531" s="56"/>
      <c r="D531" s="56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</row>
    <row r="532" spans="2:30" ht="13.15">
      <c r="B532" s="76"/>
      <c r="C532" s="56"/>
      <c r="D532" s="56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</row>
    <row r="533" spans="2:30" ht="13.15">
      <c r="B533" s="76"/>
      <c r="C533" s="56"/>
      <c r="D533" s="56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</row>
    <row r="534" spans="2:30" ht="13.15">
      <c r="B534" s="76"/>
      <c r="C534" s="56"/>
      <c r="D534" s="56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</row>
    <row r="535" spans="2:30" ht="13.15">
      <c r="B535" s="76"/>
      <c r="C535" s="56"/>
      <c r="D535" s="56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</row>
    <row r="536" spans="2:30" ht="13.15">
      <c r="B536" s="76"/>
      <c r="C536" s="56"/>
      <c r="D536" s="56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</row>
    <row r="537" spans="2:30" ht="13.15">
      <c r="B537" s="76"/>
      <c r="C537" s="56"/>
      <c r="D537" s="56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</row>
    <row r="538" spans="2:30" ht="13.15">
      <c r="B538" s="76"/>
      <c r="C538" s="56"/>
      <c r="D538" s="56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</row>
    <row r="539" spans="2:30" ht="13.15">
      <c r="B539" s="76"/>
      <c r="C539" s="56"/>
      <c r="D539" s="56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</row>
    <row r="540" spans="2:30" ht="13.15">
      <c r="B540" s="76"/>
      <c r="C540" s="56"/>
      <c r="D540" s="56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</row>
    <row r="541" spans="2:30" ht="13.15">
      <c r="B541" s="76"/>
      <c r="C541" s="56"/>
      <c r="D541" s="56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</row>
    <row r="542" spans="2:30" ht="13.15">
      <c r="B542" s="76"/>
      <c r="C542" s="56"/>
      <c r="D542" s="56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</row>
    <row r="543" spans="2:30" ht="13.15">
      <c r="B543" s="76"/>
      <c r="C543" s="56"/>
      <c r="D543" s="56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</row>
    <row r="544" spans="2:30" ht="13.15">
      <c r="B544" s="76"/>
      <c r="C544" s="56"/>
      <c r="D544" s="56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</row>
    <row r="545" spans="2:30" ht="13.15">
      <c r="B545" s="76"/>
      <c r="C545" s="56"/>
      <c r="D545" s="56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</row>
    <row r="546" spans="2:30" ht="13.15">
      <c r="B546" s="76"/>
      <c r="C546" s="56"/>
      <c r="D546" s="56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</row>
    <row r="547" spans="2:30" ht="13.15">
      <c r="B547" s="76"/>
      <c r="C547" s="56"/>
      <c r="D547" s="56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</row>
    <row r="548" spans="2:30" ht="13.15">
      <c r="B548" s="76"/>
      <c r="C548" s="56"/>
      <c r="D548" s="56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</row>
    <row r="549" spans="2:30" ht="13.15">
      <c r="B549" s="76"/>
      <c r="C549" s="56"/>
      <c r="D549" s="56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</row>
    <row r="550" spans="2:30" ht="13.15">
      <c r="B550" s="76"/>
      <c r="C550" s="56"/>
      <c r="D550" s="56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</row>
    <row r="551" spans="2:30" ht="13.15">
      <c r="B551" s="76"/>
      <c r="C551" s="56"/>
      <c r="D551" s="56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</row>
    <row r="552" spans="2:30" ht="13.15">
      <c r="B552" s="76"/>
      <c r="C552" s="56"/>
      <c r="D552" s="56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</row>
    <row r="553" spans="2:30" ht="13.15">
      <c r="B553" s="76"/>
      <c r="C553" s="56"/>
      <c r="D553" s="56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</row>
    <row r="554" spans="2:30" ht="13.15">
      <c r="B554" s="76"/>
      <c r="C554" s="56"/>
      <c r="D554" s="56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</row>
    <row r="555" spans="2:30" ht="13.15">
      <c r="B555" s="76"/>
      <c r="C555" s="56"/>
      <c r="D555" s="56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</row>
    <row r="556" spans="2:30" ht="13.15">
      <c r="B556" s="76"/>
      <c r="C556" s="56"/>
      <c r="D556" s="56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</row>
    <row r="557" spans="2:30" ht="13.15">
      <c r="B557" s="76"/>
      <c r="C557" s="56"/>
      <c r="D557" s="56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</row>
    <row r="558" spans="2:30" ht="13.15">
      <c r="B558" s="76"/>
      <c r="C558" s="56"/>
      <c r="D558" s="56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</row>
    <row r="559" spans="2:30" ht="13.15">
      <c r="B559" s="76"/>
      <c r="C559" s="56"/>
      <c r="D559" s="56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</row>
    <row r="560" spans="2:30" ht="13.15">
      <c r="B560" s="76"/>
      <c r="C560" s="56"/>
      <c r="D560" s="56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</row>
    <row r="561" spans="2:30" ht="13.15">
      <c r="B561" s="76"/>
      <c r="C561" s="56"/>
      <c r="D561" s="56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</row>
    <row r="562" spans="2:30" ht="13.15">
      <c r="B562" s="76"/>
      <c r="C562" s="56"/>
      <c r="D562" s="56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</row>
    <row r="563" spans="2:30" ht="13.15">
      <c r="B563" s="76"/>
      <c r="C563" s="56"/>
      <c r="D563" s="56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</row>
    <row r="564" spans="2:30" ht="13.15">
      <c r="B564" s="76"/>
      <c r="C564" s="56"/>
      <c r="D564" s="56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</row>
    <row r="565" spans="2:30" ht="13.15">
      <c r="B565" s="76"/>
      <c r="C565" s="56"/>
      <c r="D565" s="56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</row>
    <row r="566" spans="2:30" ht="13.15">
      <c r="B566" s="76"/>
      <c r="C566" s="56"/>
      <c r="D566" s="56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</row>
    <row r="567" spans="2:30" ht="13.15">
      <c r="B567" s="76"/>
      <c r="C567" s="56"/>
      <c r="D567" s="56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</row>
    <row r="568" spans="2:30" ht="13.15">
      <c r="B568" s="76"/>
      <c r="C568" s="56"/>
      <c r="D568" s="56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</row>
    <row r="569" spans="2:30" ht="13.15">
      <c r="B569" s="76"/>
      <c r="C569" s="56"/>
      <c r="D569" s="56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</row>
    <row r="570" spans="2:30" ht="13.15">
      <c r="B570" s="76"/>
      <c r="C570" s="56"/>
      <c r="D570" s="56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</row>
    <row r="571" spans="2:30" ht="13.15">
      <c r="B571" s="76"/>
      <c r="C571" s="56"/>
      <c r="D571" s="56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</row>
    <row r="572" spans="2:30" ht="13.15">
      <c r="B572" s="76"/>
      <c r="C572" s="56"/>
      <c r="D572" s="56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</row>
    <row r="573" spans="2:30" ht="13.15">
      <c r="B573" s="76"/>
      <c r="C573" s="56"/>
      <c r="D573" s="56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</row>
    <row r="574" spans="2:30" ht="13.15">
      <c r="B574" s="76"/>
      <c r="C574" s="56"/>
      <c r="D574" s="56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</row>
    <row r="575" spans="2:30" ht="13.15">
      <c r="B575" s="76"/>
      <c r="C575" s="56"/>
      <c r="D575" s="56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</row>
    <row r="576" spans="2:30" ht="13.15">
      <c r="B576" s="76"/>
      <c r="C576" s="56"/>
      <c r="D576" s="56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</row>
    <row r="577" spans="2:30" ht="13.15">
      <c r="B577" s="76"/>
      <c r="C577" s="56"/>
      <c r="D577" s="56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</row>
    <row r="578" spans="2:30" ht="13.15">
      <c r="B578" s="76"/>
      <c r="C578" s="56"/>
      <c r="D578" s="56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</row>
    <row r="579" spans="2:30" ht="13.15">
      <c r="B579" s="76"/>
      <c r="C579" s="56"/>
      <c r="D579" s="56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</row>
    <row r="580" spans="2:30" ht="13.15">
      <c r="B580" s="76"/>
      <c r="C580" s="56"/>
      <c r="D580" s="56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</row>
    <row r="581" spans="2:30" ht="13.15">
      <c r="B581" s="76"/>
      <c r="C581" s="56"/>
      <c r="D581" s="56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</row>
    <row r="582" spans="2:30" ht="13.15">
      <c r="B582" s="76"/>
      <c r="C582" s="56"/>
      <c r="D582" s="56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</row>
    <row r="583" spans="2:30" ht="13.15">
      <c r="B583" s="76"/>
      <c r="C583" s="56"/>
      <c r="D583" s="56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</row>
    <row r="584" spans="2:30" ht="13.15">
      <c r="B584" s="76"/>
      <c r="C584" s="56"/>
      <c r="D584" s="56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</row>
    <row r="585" spans="2:30" ht="13.15">
      <c r="B585" s="76"/>
      <c r="C585" s="56"/>
      <c r="D585" s="56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</row>
    <row r="586" spans="2:30" ht="13.15">
      <c r="B586" s="76"/>
      <c r="C586" s="56"/>
      <c r="D586" s="56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</row>
    <row r="587" spans="2:30" ht="13.15">
      <c r="B587" s="76"/>
      <c r="C587" s="56"/>
      <c r="D587" s="56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</row>
    <row r="588" spans="2:30" ht="13.15">
      <c r="B588" s="76"/>
      <c r="C588" s="56"/>
      <c r="D588" s="56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</row>
    <row r="589" spans="2:30" ht="13.15">
      <c r="B589" s="76"/>
      <c r="C589" s="56"/>
      <c r="D589" s="56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</row>
    <row r="590" spans="2:30" ht="13.15">
      <c r="B590" s="76"/>
      <c r="C590" s="56"/>
      <c r="D590" s="56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</row>
    <row r="591" spans="2:30" ht="13.15">
      <c r="B591" s="76"/>
      <c r="C591" s="56"/>
      <c r="D591" s="56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</row>
    <row r="592" spans="2:30" ht="13.15">
      <c r="B592" s="76"/>
      <c r="C592" s="56"/>
      <c r="D592" s="56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</row>
    <row r="593" spans="2:30" ht="13.15">
      <c r="B593" s="76"/>
      <c r="C593" s="56"/>
      <c r="D593" s="56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</row>
    <row r="594" spans="2:30" ht="13.15">
      <c r="B594" s="76"/>
      <c r="C594" s="56"/>
      <c r="D594" s="56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</row>
    <row r="595" spans="2:30" ht="13.15">
      <c r="B595" s="76"/>
      <c r="C595" s="56"/>
      <c r="D595" s="56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</row>
    <row r="596" spans="2:30" ht="13.15">
      <c r="B596" s="76"/>
      <c r="C596" s="56"/>
      <c r="D596" s="56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</row>
    <row r="597" spans="2:30" ht="13.15">
      <c r="B597" s="76"/>
      <c r="C597" s="56"/>
      <c r="D597" s="56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</row>
    <row r="598" spans="2:30" ht="13.15">
      <c r="B598" s="76"/>
      <c r="C598" s="56"/>
      <c r="D598" s="56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</row>
    <row r="599" spans="2:30" ht="13.15">
      <c r="B599" s="76"/>
      <c r="C599" s="56"/>
      <c r="D599" s="56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</row>
    <row r="600" spans="2:30" ht="13.15">
      <c r="B600" s="76"/>
      <c r="C600" s="56"/>
      <c r="D600" s="56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</row>
    <row r="601" spans="2:30" ht="13.15">
      <c r="B601" s="76"/>
      <c r="C601" s="56"/>
      <c r="D601" s="56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</row>
    <row r="602" spans="2:30" ht="13.15">
      <c r="B602" s="76"/>
      <c r="C602" s="56"/>
      <c r="D602" s="56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</row>
    <row r="603" spans="2:30" ht="13.15">
      <c r="B603" s="76"/>
      <c r="C603" s="56"/>
      <c r="D603" s="56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</row>
    <row r="604" spans="2:30" ht="13.15">
      <c r="B604" s="76"/>
      <c r="C604" s="56"/>
      <c r="D604" s="56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</row>
    <row r="605" spans="2:30" ht="13.15">
      <c r="B605" s="76"/>
      <c r="C605" s="56"/>
      <c r="D605" s="56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</row>
    <row r="606" spans="2:30" ht="13.15">
      <c r="B606" s="76"/>
      <c r="C606" s="56"/>
      <c r="D606" s="56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</row>
    <row r="607" spans="2:30" ht="13.15">
      <c r="B607" s="76"/>
      <c r="C607" s="56"/>
      <c r="D607" s="56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</row>
    <row r="608" spans="2:30" ht="13.15">
      <c r="B608" s="76"/>
      <c r="C608" s="56"/>
      <c r="D608" s="56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</row>
    <row r="609" spans="2:30" ht="13.15">
      <c r="B609" s="76"/>
      <c r="C609" s="56"/>
      <c r="D609" s="56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</row>
    <row r="610" spans="2:30" ht="13.15">
      <c r="B610" s="76"/>
      <c r="C610" s="56"/>
      <c r="D610" s="56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</row>
    <row r="611" spans="2:30" ht="13.15">
      <c r="B611" s="76"/>
      <c r="C611" s="56"/>
      <c r="D611" s="56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</row>
    <row r="612" spans="2:30" ht="13.15">
      <c r="B612" s="76"/>
      <c r="C612" s="56"/>
      <c r="D612" s="56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</row>
    <row r="613" spans="2:30" ht="13.15">
      <c r="B613" s="76"/>
      <c r="C613" s="56"/>
      <c r="D613" s="56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</row>
    <row r="614" spans="2:30" ht="13.15">
      <c r="B614" s="76"/>
      <c r="C614" s="56"/>
      <c r="D614" s="56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</row>
    <row r="615" spans="2:30" ht="13.15">
      <c r="B615" s="76"/>
      <c r="C615" s="56"/>
      <c r="D615" s="56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</row>
    <row r="616" spans="2:30" ht="13.15">
      <c r="B616" s="76"/>
      <c r="C616" s="56"/>
      <c r="D616" s="56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</row>
    <row r="617" spans="2:30" ht="13.15">
      <c r="B617" s="76"/>
      <c r="C617" s="56"/>
      <c r="D617" s="56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</row>
    <row r="618" spans="2:30" ht="13.15">
      <c r="B618" s="76"/>
      <c r="C618" s="56"/>
      <c r="D618" s="56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</row>
    <row r="619" spans="2:30" ht="13.15">
      <c r="B619" s="76"/>
      <c r="C619" s="56"/>
      <c r="D619" s="56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</row>
    <row r="620" spans="2:30" ht="13.15">
      <c r="B620" s="76"/>
      <c r="C620" s="56"/>
      <c r="D620" s="56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</row>
    <row r="621" spans="2:30" ht="13.15">
      <c r="B621" s="76"/>
      <c r="C621" s="56"/>
      <c r="D621" s="56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</row>
    <row r="622" spans="2:30" ht="13.15">
      <c r="B622" s="76"/>
      <c r="C622" s="56"/>
      <c r="D622" s="56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</row>
    <row r="623" spans="2:30" ht="13.15">
      <c r="B623" s="76"/>
      <c r="C623" s="56"/>
      <c r="D623" s="56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</row>
    <row r="624" spans="2:30" ht="13.15">
      <c r="B624" s="76"/>
      <c r="C624" s="56"/>
      <c r="D624" s="56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</row>
    <row r="625" spans="2:30" ht="13.15">
      <c r="B625" s="76"/>
      <c r="C625" s="56"/>
      <c r="D625" s="56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</row>
    <row r="626" spans="2:30" ht="13.15">
      <c r="B626" s="76"/>
      <c r="C626" s="56"/>
      <c r="D626" s="56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</row>
    <row r="627" spans="2:30" ht="13.15">
      <c r="B627" s="76"/>
      <c r="C627" s="56"/>
      <c r="D627" s="56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</row>
    <row r="628" spans="2:30" ht="13.15">
      <c r="B628" s="76"/>
      <c r="C628" s="56"/>
      <c r="D628" s="56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</row>
    <row r="629" spans="2:30" ht="13.15">
      <c r="B629" s="76"/>
      <c r="C629" s="56"/>
      <c r="D629" s="56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</row>
    <row r="630" spans="2:30" ht="13.15">
      <c r="B630" s="76"/>
      <c r="C630" s="56"/>
      <c r="D630" s="56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</row>
    <row r="631" spans="2:30" ht="13.15">
      <c r="B631" s="76"/>
      <c r="C631" s="56"/>
      <c r="D631" s="56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</row>
    <row r="632" spans="2:30" ht="13.15">
      <c r="B632" s="76"/>
      <c r="C632" s="56"/>
      <c r="D632" s="56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</row>
    <row r="633" spans="2:30" ht="13.15">
      <c r="B633" s="76"/>
      <c r="C633" s="56"/>
      <c r="D633" s="56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</row>
    <row r="634" spans="2:30" ht="13.15">
      <c r="B634" s="76"/>
      <c r="C634" s="56"/>
      <c r="D634" s="56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</row>
    <row r="635" spans="2:30" ht="13.15">
      <c r="B635" s="76"/>
      <c r="C635" s="56"/>
      <c r="D635" s="56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</row>
    <row r="636" spans="2:30" ht="13.15">
      <c r="B636" s="76"/>
      <c r="C636" s="56"/>
      <c r="D636" s="56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</row>
    <row r="637" spans="2:30" ht="13.15">
      <c r="B637" s="76"/>
      <c r="C637" s="56"/>
      <c r="D637" s="56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</row>
    <row r="638" spans="2:30" ht="13.15">
      <c r="B638" s="76"/>
      <c r="C638" s="56"/>
      <c r="D638" s="56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</row>
    <row r="639" spans="2:30" ht="13.15">
      <c r="B639" s="76"/>
      <c r="C639" s="56"/>
      <c r="D639" s="56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</row>
    <row r="640" spans="2:30" ht="13.15">
      <c r="B640" s="76"/>
      <c r="C640" s="56"/>
      <c r="D640" s="56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</row>
    <row r="641" spans="2:30" ht="13.15">
      <c r="B641" s="76"/>
      <c r="C641" s="56"/>
      <c r="D641" s="56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</row>
    <row r="642" spans="2:30" ht="13.15">
      <c r="B642" s="76"/>
      <c r="C642" s="56"/>
      <c r="D642" s="56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</row>
    <row r="643" spans="2:30" ht="13.15">
      <c r="B643" s="76"/>
      <c r="C643" s="56"/>
      <c r="D643" s="56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</row>
    <row r="644" spans="2:30" ht="13.15">
      <c r="B644" s="76"/>
      <c r="C644" s="56"/>
      <c r="D644" s="56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</row>
    <row r="645" spans="2:30" ht="13.15">
      <c r="B645" s="76"/>
      <c r="C645" s="56"/>
      <c r="D645" s="56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</row>
    <row r="646" spans="2:30" ht="13.15">
      <c r="B646" s="76"/>
      <c r="C646" s="56"/>
      <c r="D646" s="56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</row>
    <row r="647" spans="2:30" ht="13.15">
      <c r="B647" s="76"/>
      <c r="C647" s="56"/>
      <c r="D647" s="56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</row>
    <row r="648" spans="2:30" ht="13.15">
      <c r="B648" s="76"/>
      <c r="C648" s="56"/>
      <c r="D648" s="56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</row>
    <row r="649" spans="2:30" ht="13.15">
      <c r="B649" s="76"/>
      <c r="C649" s="56"/>
      <c r="D649" s="56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</row>
    <row r="650" spans="2:30" ht="13.15">
      <c r="B650" s="76"/>
      <c r="C650" s="56"/>
      <c r="D650" s="56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</row>
    <row r="651" spans="2:30" ht="13.15">
      <c r="B651" s="76"/>
      <c r="C651" s="56"/>
      <c r="D651" s="56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</row>
    <row r="652" spans="2:30" ht="13.15">
      <c r="B652" s="76"/>
      <c r="C652" s="56"/>
      <c r="D652" s="56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</row>
    <row r="653" spans="2:30" ht="13.15">
      <c r="B653" s="76"/>
      <c r="C653" s="56"/>
      <c r="D653" s="56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</row>
    <row r="654" spans="2:30" ht="13.15">
      <c r="B654" s="76"/>
      <c r="C654" s="56"/>
      <c r="D654" s="56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</row>
    <row r="655" spans="2:30" ht="13.15">
      <c r="B655" s="76"/>
      <c r="C655" s="56"/>
      <c r="D655" s="56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</row>
    <row r="656" spans="2:30" ht="13.15">
      <c r="B656" s="76"/>
      <c r="C656" s="56"/>
      <c r="D656" s="56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</row>
    <row r="657" spans="2:30" ht="13.15">
      <c r="B657" s="76"/>
      <c r="C657" s="56"/>
      <c r="D657" s="56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</row>
    <row r="658" spans="2:30" ht="13.15">
      <c r="B658" s="76"/>
      <c r="C658" s="56"/>
      <c r="D658" s="56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</row>
    <row r="659" spans="2:30" ht="13.15">
      <c r="B659" s="76"/>
      <c r="C659" s="56"/>
      <c r="D659" s="56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</row>
    <row r="660" spans="2:30" ht="13.15">
      <c r="B660" s="76"/>
      <c r="C660" s="56"/>
      <c r="D660" s="56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</row>
    <row r="661" spans="2:30" ht="13.15">
      <c r="B661" s="76"/>
      <c r="C661" s="56"/>
      <c r="D661" s="56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</row>
    <row r="662" spans="2:30" ht="13.15">
      <c r="B662" s="76"/>
      <c r="C662" s="56"/>
      <c r="D662" s="56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</row>
    <row r="663" spans="2:30" ht="13.15">
      <c r="B663" s="76"/>
      <c r="C663" s="56"/>
      <c r="D663" s="56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</row>
    <row r="664" spans="2:30" ht="13.15">
      <c r="B664" s="76"/>
      <c r="C664" s="56"/>
      <c r="D664" s="56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</row>
    <row r="665" spans="2:30" ht="13.15">
      <c r="B665" s="76"/>
      <c r="C665" s="56"/>
      <c r="D665" s="56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</row>
    <row r="666" spans="2:30" ht="13.15">
      <c r="B666" s="76"/>
      <c r="C666" s="56"/>
      <c r="D666" s="56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</row>
    <row r="667" spans="2:30" ht="13.15">
      <c r="B667" s="76"/>
      <c r="C667" s="56"/>
      <c r="D667" s="56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</row>
    <row r="668" spans="2:30" ht="13.15">
      <c r="B668" s="76"/>
      <c r="C668" s="56"/>
      <c r="D668" s="56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</row>
    <row r="669" spans="2:30" ht="13.15">
      <c r="B669" s="76"/>
      <c r="C669" s="56"/>
      <c r="D669" s="56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</row>
    <row r="670" spans="2:30" ht="13.15">
      <c r="B670" s="76"/>
      <c r="C670" s="56"/>
      <c r="D670" s="56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</row>
    <row r="671" spans="2:30" ht="13.15">
      <c r="B671" s="76"/>
      <c r="C671" s="56"/>
      <c r="D671" s="56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</row>
    <row r="672" spans="2:30" ht="13.15">
      <c r="B672" s="76"/>
      <c r="C672" s="56"/>
      <c r="D672" s="56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</row>
    <row r="673" spans="2:30" ht="13.15">
      <c r="B673" s="76"/>
      <c r="C673" s="56"/>
      <c r="D673" s="56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</row>
    <row r="674" spans="2:30" ht="13.15">
      <c r="B674" s="76"/>
      <c r="C674" s="56"/>
      <c r="D674" s="56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</row>
    <row r="675" spans="2:30" ht="13.15">
      <c r="B675" s="76"/>
      <c r="C675" s="56"/>
      <c r="D675" s="56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</row>
    <row r="676" spans="2:30" ht="13.15">
      <c r="B676" s="76"/>
      <c r="C676" s="56"/>
      <c r="D676" s="56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</row>
    <row r="677" spans="2:30" ht="13.15">
      <c r="B677" s="76"/>
      <c r="C677" s="56"/>
      <c r="D677" s="56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</row>
    <row r="678" spans="2:30" ht="13.15">
      <c r="B678" s="76"/>
      <c r="C678" s="56"/>
      <c r="D678" s="56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</row>
    <row r="679" spans="2:30" ht="13.15">
      <c r="B679" s="76"/>
      <c r="C679" s="56"/>
      <c r="D679" s="56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</row>
    <row r="680" spans="2:30" ht="13.15">
      <c r="B680" s="76"/>
      <c r="C680" s="56"/>
      <c r="D680" s="56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</row>
    <row r="681" spans="2:30" ht="13.15">
      <c r="B681" s="76"/>
      <c r="C681" s="56"/>
      <c r="D681" s="56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</row>
    <row r="682" spans="2:30" ht="13.15">
      <c r="B682" s="76"/>
      <c r="C682" s="56"/>
      <c r="D682" s="56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</row>
    <row r="683" spans="2:30" ht="13.15">
      <c r="B683" s="76"/>
      <c r="C683" s="56"/>
      <c r="D683" s="56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</row>
    <row r="684" spans="2:30" ht="13.15">
      <c r="B684" s="76"/>
      <c r="C684" s="56"/>
      <c r="D684" s="56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</row>
    <row r="685" spans="2:30" ht="13.15">
      <c r="B685" s="76"/>
      <c r="C685" s="56"/>
      <c r="D685" s="56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</row>
    <row r="686" spans="2:30" ht="13.15">
      <c r="B686" s="76"/>
      <c r="C686" s="56"/>
      <c r="D686" s="56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</row>
    <row r="687" spans="2:30" ht="13.15">
      <c r="B687" s="76"/>
      <c r="C687" s="56"/>
      <c r="D687" s="56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</row>
    <row r="688" spans="2:30" ht="13.15">
      <c r="B688" s="76"/>
      <c r="C688" s="56"/>
      <c r="D688" s="56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</row>
    <row r="689" spans="2:30" ht="13.15">
      <c r="B689" s="76"/>
      <c r="C689" s="56"/>
      <c r="D689" s="56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</row>
    <row r="690" spans="2:30" ht="13.15">
      <c r="B690" s="76"/>
      <c r="C690" s="56"/>
      <c r="D690" s="56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</row>
    <row r="691" spans="2:30" ht="13.15">
      <c r="B691" s="76"/>
      <c r="C691" s="56"/>
      <c r="D691" s="56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</row>
    <row r="692" spans="2:30" ht="13.15">
      <c r="B692" s="76"/>
      <c r="C692" s="56"/>
      <c r="D692" s="56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</row>
    <row r="693" spans="2:30" ht="13.15">
      <c r="B693" s="76"/>
      <c r="C693" s="56"/>
      <c r="D693" s="56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</row>
    <row r="694" spans="2:30" ht="13.15">
      <c r="B694" s="76"/>
      <c r="C694" s="56"/>
      <c r="D694" s="56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</row>
    <row r="695" spans="2:30" ht="13.15">
      <c r="B695" s="76"/>
      <c r="C695" s="56"/>
      <c r="D695" s="56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</row>
    <row r="696" spans="2:30" ht="13.15">
      <c r="B696" s="76"/>
      <c r="C696" s="56"/>
      <c r="D696" s="56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</row>
    <row r="697" spans="2:30" ht="13.15">
      <c r="B697" s="76"/>
      <c r="C697" s="56"/>
      <c r="D697" s="56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</row>
    <row r="698" spans="2:30" ht="13.15">
      <c r="B698" s="76"/>
      <c r="C698" s="56"/>
      <c r="D698" s="56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</row>
    <row r="699" spans="2:30" ht="13.15">
      <c r="B699" s="76"/>
      <c r="C699" s="56"/>
      <c r="D699" s="56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</row>
    <row r="700" spans="2:30" ht="13.15">
      <c r="B700" s="76"/>
      <c r="C700" s="56"/>
      <c r="D700" s="56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</row>
    <row r="701" spans="2:30" ht="13.15">
      <c r="B701" s="76"/>
      <c r="C701" s="56"/>
      <c r="D701" s="56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</row>
    <row r="702" spans="2:30" ht="13.15">
      <c r="B702" s="76"/>
      <c r="C702" s="56"/>
      <c r="D702" s="56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</row>
    <row r="703" spans="2:30" ht="13.15">
      <c r="B703" s="76"/>
      <c r="C703" s="56"/>
      <c r="D703" s="56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</row>
    <row r="704" spans="2:30" ht="13.15">
      <c r="B704" s="76"/>
      <c r="C704" s="56"/>
      <c r="D704" s="56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</row>
    <row r="705" spans="2:30" ht="13.15">
      <c r="B705" s="76"/>
      <c r="C705" s="56"/>
      <c r="D705" s="56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</row>
    <row r="706" spans="2:30" ht="13.15">
      <c r="B706" s="76"/>
      <c r="C706" s="56"/>
      <c r="D706" s="56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</row>
    <row r="707" spans="2:30" ht="13.15">
      <c r="B707" s="76"/>
      <c r="C707" s="56"/>
      <c r="D707" s="56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</row>
    <row r="708" spans="2:30" ht="13.15">
      <c r="B708" s="76"/>
      <c r="C708" s="56"/>
      <c r="D708" s="56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</row>
    <row r="709" spans="2:30" ht="13.15">
      <c r="B709" s="76"/>
      <c r="C709" s="56"/>
      <c r="D709" s="56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</row>
    <row r="710" spans="2:30" ht="13.15">
      <c r="B710" s="76"/>
      <c r="C710" s="56"/>
      <c r="D710" s="56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</row>
    <row r="711" spans="2:30" ht="13.15">
      <c r="B711" s="76"/>
      <c r="C711" s="56"/>
      <c r="D711" s="56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</row>
    <row r="712" spans="2:30" ht="13.15">
      <c r="B712" s="76"/>
      <c r="C712" s="56"/>
      <c r="D712" s="56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</row>
    <row r="713" spans="2:30" ht="13.15">
      <c r="B713" s="76"/>
      <c r="C713" s="56"/>
      <c r="D713" s="56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</row>
    <row r="714" spans="2:30" ht="13.15">
      <c r="B714" s="76"/>
      <c r="C714" s="56"/>
      <c r="D714" s="56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</row>
    <row r="715" spans="2:30" ht="13.15">
      <c r="B715" s="76"/>
      <c r="C715" s="56"/>
      <c r="D715" s="56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</row>
    <row r="716" spans="2:30" ht="13.15">
      <c r="B716" s="76"/>
      <c r="C716" s="56"/>
      <c r="D716" s="56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</row>
    <row r="717" spans="2:30" ht="13.15">
      <c r="B717" s="76"/>
      <c r="C717" s="56"/>
      <c r="D717" s="56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</row>
    <row r="718" spans="2:30" ht="13.15">
      <c r="B718" s="76"/>
      <c r="C718" s="56"/>
      <c r="D718" s="56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</row>
    <row r="719" spans="2:30" ht="13.15">
      <c r="B719" s="76"/>
      <c r="C719" s="56"/>
      <c r="D719" s="56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</row>
    <row r="720" spans="2:30" ht="13.15">
      <c r="B720" s="76"/>
      <c r="C720" s="56"/>
      <c r="D720" s="56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</row>
    <row r="721" spans="2:30" ht="13.15">
      <c r="B721" s="76"/>
      <c r="C721" s="56"/>
      <c r="D721" s="56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</row>
    <row r="722" spans="2:30" ht="13.15">
      <c r="B722" s="76"/>
      <c r="C722" s="56"/>
      <c r="D722" s="56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</row>
    <row r="723" spans="2:30" ht="13.15">
      <c r="B723" s="76"/>
      <c r="C723" s="56"/>
      <c r="D723" s="56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</row>
    <row r="724" spans="2:30" ht="13.15">
      <c r="B724" s="76"/>
      <c r="C724" s="56"/>
      <c r="D724" s="56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</row>
    <row r="725" spans="2:30" ht="13.15">
      <c r="B725" s="76"/>
      <c r="C725" s="56"/>
      <c r="D725" s="56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</row>
    <row r="726" spans="2:30" ht="13.15">
      <c r="B726" s="76"/>
      <c r="C726" s="56"/>
      <c r="D726" s="56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</row>
    <row r="727" spans="2:30" ht="13.15">
      <c r="B727" s="76"/>
      <c r="C727" s="56"/>
      <c r="D727" s="56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</row>
    <row r="728" spans="2:30" ht="13.15">
      <c r="B728" s="76"/>
      <c r="C728" s="56"/>
      <c r="D728" s="56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</row>
    <row r="729" spans="2:30" ht="13.15">
      <c r="B729" s="76"/>
      <c r="C729" s="56"/>
      <c r="D729" s="56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</row>
    <row r="730" spans="2:30" ht="13.15">
      <c r="B730" s="76"/>
      <c r="C730" s="56"/>
      <c r="D730" s="56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</row>
    <row r="731" spans="2:30" ht="13.15">
      <c r="B731" s="76"/>
      <c r="C731" s="56"/>
      <c r="D731" s="56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</row>
    <row r="732" spans="2:30" ht="13.15">
      <c r="B732" s="76"/>
      <c r="C732" s="56"/>
      <c r="D732" s="56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</row>
    <row r="733" spans="2:30" ht="13.15">
      <c r="B733" s="76"/>
      <c r="C733" s="56"/>
      <c r="D733" s="56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</row>
    <row r="734" spans="2:30" ht="13.15">
      <c r="B734" s="76"/>
      <c r="C734" s="56"/>
      <c r="D734" s="56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</row>
    <row r="735" spans="2:30" ht="13.15">
      <c r="B735" s="76"/>
      <c r="C735" s="56"/>
      <c r="D735" s="56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</row>
    <row r="736" spans="2:30" ht="13.15">
      <c r="B736" s="76"/>
      <c r="C736" s="56"/>
      <c r="D736" s="56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</row>
    <row r="737" spans="2:30" ht="13.15">
      <c r="B737" s="76"/>
      <c r="C737" s="56"/>
      <c r="D737" s="56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</row>
    <row r="738" spans="2:30" ht="13.15">
      <c r="B738" s="76"/>
      <c r="C738" s="56"/>
      <c r="D738" s="56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</row>
    <row r="739" spans="2:30" ht="13.15">
      <c r="B739" s="76"/>
      <c r="C739" s="56"/>
      <c r="D739" s="56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</row>
    <row r="740" spans="2:30" ht="13.15">
      <c r="B740" s="76"/>
      <c r="C740" s="56"/>
      <c r="D740" s="56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</row>
    <row r="741" spans="2:30" ht="13.15">
      <c r="B741" s="76"/>
      <c r="C741" s="56"/>
      <c r="D741" s="56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</row>
    <row r="742" spans="2:30" ht="13.15">
      <c r="B742" s="76"/>
      <c r="C742" s="56"/>
      <c r="D742" s="56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</row>
    <row r="743" spans="2:30" ht="13.15">
      <c r="B743" s="76"/>
      <c r="C743" s="56"/>
      <c r="D743" s="56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</row>
    <row r="744" spans="2:30" ht="13.15">
      <c r="B744" s="76"/>
      <c r="C744" s="56"/>
      <c r="D744" s="56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</row>
    <row r="745" spans="2:30" ht="13.15">
      <c r="B745" s="76"/>
      <c r="C745" s="56"/>
      <c r="D745" s="56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</row>
    <row r="746" spans="2:30" ht="13.15">
      <c r="B746" s="76"/>
      <c r="C746" s="56"/>
      <c r="D746" s="56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</row>
    <row r="747" spans="2:30" ht="13.15">
      <c r="B747" s="76"/>
      <c r="C747" s="56"/>
      <c r="D747" s="56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</row>
    <row r="748" spans="2:30" ht="13.15">
      <c r="B748" s="76"/>
      <c r="C748" s="56"/>
      <c r="D748" s="56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</row>
    <row r="749" spans="2:30" ht="13.15">
      <c r="B749" s="76"/>
      <c r="C749" s="56"/>
      <c r="D749" s="56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</row>
    <row r="750" spans="2:30" ht="13.15">
      <c r="B750" s="76"/>
      <c r="C750" s="56"/>
      <c r="D750" s="56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</row>
    <row r="751" spans="2:30" ht="13.15">
      <c r="B751" s="76"/>
      <c r="C751" s="56"/>
      <c r="D751" s="56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</row>
    <row r="752" spans="2:30" ht="13.15">
      <c r="B752" s="76"/>
      <c r="C752" s="56"/>
      <c r="D752" s="56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</row>
    <row r="753" spans="2:30" ht="13.15">
      <c r="B753" s="76"/>
      <c r="C753" s="56"/>
      <c r="D753" s="56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</row>
    <row r="754" spans="2:30" ht="13.15">
      <c r="B754" s="76"/>
      <c r="C754" s="56"/>
      <c r="D754" s="56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</row>
    <row r="755" spans="2:30" ht="13.15">
      <c r="B755" s="76"/>
      <c r="C755" s="56"/>
      <c r="D755" s="56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</row>
    <row r="756" spans="2:30" ht="13.15">
      <c r="B756" s="76"/>
      <c r="C756" s="56"/>
      <c r="D756" s="56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</row>
    <row r="757" spans="2:30" ht="13.15">
      <c r="B757" s="76"/>
      <c r="C757" s="56"/>
      <c r="D757" s="56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</row>
    <row r="758" spans="2:30" ht="13.15">
      <c r="B758" s="76"/>
      <c r="C758" s="56"/>
      <c r="D758" s="56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</row>
    <row r="759" spans="2:30" ht="13.15">
      <c r="B759" s="76"/>
      <c r="C759" s="56"/>
      <c r="D759" s="56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</row>
    <row r="760" spans="2:30" ht="13.15">
      <c r="B760" s="76"/>
      <c r="C760" s="56"/>
      <c r="D760" s="56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</row>
    <row r="761" spans="2:30" ht="13.15">
      <c r="B761" s="76"/>
      <c r="C761" s="56"/>
      <c r="D761" s="56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</row>
    <row r="762" spans="2:30" ht="13.15">
      <c r="B762" s="76"/>
      <c r="C762" s="56"/>
      <c r="D762" s="56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</row>
    <row r="763" spans="2:30" ht="13.15">
      <c r="B763" s="76"/>
      <c r="C763" s="56"/>
      <c r="D763" s="56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</row>
    <row r="764" spans="2:30" ht="13.15">
      <c r="B764" s="76"/>
      <c r="C764" s="56"/>
      <c r="D764" s="56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</row>
    <row r="765" spans="2:30" ht="13.15">
      <c r="B765" s="76"/>
      <c r="C765" s="56"/>
      <c r="D765" s="56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</row>
    <row r="766" spans="2:30" ht="13.15">
      <c r="B766" s="76"/>
      <c r="C766" s="56"/>
      <c r="D766" s="56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</row>
    <row r="767" spans="2:30" ht="13.15">
      <c r="B767" s="76"/>
      <c r="C767" s="56"/>
      <c r="D767" s="56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</row>
    <row r="768" spans="2:30" ht="13.15">
      <c r="B768" s="76"/>
      <c r="C768" s="56"/>
      <c r="D768" s="56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</row>
    <row r="769" spans="2:30" ht="13.15">
      <c r="B769" s="76"/>
      <c r="C769" s="56"/>
      <c r="D769" s="56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</row>
    <row r="770" spans="2:30" ht="13.15">
      <c r="B770" s="76"/>
      <c r="C770" s="56"/>
      <c r="D770" s="56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</row>
    <row r="771" spans="2:30" ht="13.15">
      <c r="B771" s="76"/>
      <c r="C771" s="56"/>
      <c r="D771" s="56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</row>
    <row r="772" spans="2:30" ht="13.15">
      <c r="B772" s="76"/>
      <c r="C772" s="56"/>
      <c r="D772" s="56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</row>
    <row r="773" spans="2:30" ht="13.15">
      <c r="B773" s="76"/>
      <c r="C773" s="56"/>
      <c r="D773" s="56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</row>
    <row r="774" spans="2:30" ht="13.15">
      <c r="B774" s="76"/>
      <c r="C774" s="56"/>
      <c r="D774" s="56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</row>
    <row r="775" spans="2:30" ht="13.15">
      <c r="B775" s="76"/>
      <c r="C775" s="56"/>
      <c r="D775" s="56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</row>
    <row r="776" spans="2:30" ht="13.15">
      <c r="B776" s="76"/>
      <c r="C776" s="56"/>
      <c r="D776" s="56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</row>
    <row r="777" spans="2:30" ht="13.15">
      <c r="B777" s="76"/>
      <c r="C777" s="56"/>
      <c r="D777" s="56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</row>
    <row r="778" spans="2:30" ht="13.15">
      <c r="B778" s="76"/>
      <c r="C778" s="56"/>
      <c r="D778" s="56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</row>
    <row r="779" spans="2:30" ht="13.15">
      <c r="B779" s="76"/>
      <c r="C779" s="56"/>
      <c r="D779" s="56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</row>
    <row r="780" spans="2:30" ht="13.15">
      <c r="B780" s="76"/>
      <c r="C780" s="56"/>
      <c r="D780" s="56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</row>
    <row r="781" spans="2:30" ht="13.15">
      <c r="B781" s="76"/>
      <c r="C781" s="56"/>
      <c r="D781" s="56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</row>
    <row r="782" spans="2:30" ht="13.15">
      <c r="B782" s="76"/>
      <c r="C782" s="56"/>
      <c r="D782" s="56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</row>
    <row r="783" spans="2:30" ht="13.15">
      <c r="B783" s="76"/>
      <c r="C783" s="56"/>
      <c r="D783" s="56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</row>
    <row r="784" spans="2:30" ht="13.15">
      <c r="B784" s="76"/>
      <c r="C784" s="56"/>
      <c r="D784" s="56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</row>
    <row r="785" spans="2:30" ht="13.15">
      <c r="B785" s="76"/>
      <c r="C785" s="56"/>
      <c r="D785" s="56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</row>
    <row r="786" spans="2:30" ht="13.15">
      <c r="B786" s="76"/>
      <c r="C786" s="56"/>
      <c r="D786" s="56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</row>
    <row r="787" spans="2:30" ht="13.15">
      <c r="B787" s="76"/>
      <c r="C787" s="56"/>
      <c r="D787" s="56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</row>
    <row r="788" spans="2:30" ht="13.15">
      <c r="B788" s="76"/>
      <c r="C788" s="56"/>
      <c r="D788" s="56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</row>
    <row r="789" spans="2:30" ht="13.15">
      <c r="B789" s="76"/>
      <c r="C789" s="56"/>
      <c r="D789" s="56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</row>
    <row r="790" spans="2:30" ht="13.15">
      <c r="B790" s="76"/>
      <c r="C790" s="56"/>
      <c r="D790" s="56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</row>
    <row r="791" spans="2:30" ht="13.15">
      <c r="B791" s="76"/>
      <c r="C791" s="56"/>
      <c r="D791" s="56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</row>
    <row r="792" spans="2:30" ht="13.15">
      <c r="B792" s="76"/>
      <c r="C792" s="56"/>
      <c r="D792" s="56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</row>
    <row r="793" spans="2:30" ht="13.15">
      <c r="B793" s="76"/>
      <c r="C793" s="56"/>
      <c r="D793" s="56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</row>
    <row r="794" spans="2:30" ht="13.15">
      <c r="B794" s="76"/>
      <c r="C794" s="56"/>
      <c r="D794" s="56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</row>
    <row r="795" spans="2:30" ht="13.15">
      <c r="B795" s="76"/>
      <c r="C795" s="56"/>
      <c r="D795" s="56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</row>
    <row r="796" spans="2:30" ht="13.15">
      <c r="B796" s="76"/>
      <c r="C796" s="56"/>
      <c r="D796" s="56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</row>
    <row r="797" spans="2:30" ht="13.15">
      <c r="B797" s="76"/>
      <c r="C797" s="56"/>
      <c r="D797" s="56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</row>
    <row r="798" spans="2:30" ht="13.15">
      <c r="B798" s="76"/>
      <c r="C798" s="56"/>
      <c r="D798" s="56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</row>
    <row r="799" spans="2:30" ht="13.15">
      <c r="B799" s="76"/>
      <c r="C799" s="56"/>
      <c r="D799" s="56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</row>
    <row r="800" spans="2:30" ht="13.15">
      <c r="B800" s="76"/>
      <c r="C800" s="56"/>
      <c r="D800" s="56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</row>
    <row r="801" spans="2:30" ht="13.15">
      <c r="B801" s="76"/>
      <c r="C801" s="56"/>
      <c r="D801" s="56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</row>
    <row r="802" spans="2:30" ht="13.15">
      <c r="B802" s="76"/>
      <c r="C802" s="56"/>
      <c r="D802" s="56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</row>
    <row r="803" spans="2:30" ht="13.15">
      <c r="B803" s="76"/>
      <c r="C803" s="56"/>
      <c r="D803" s="56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</row>
    <row r="804" spans="2:30" ht="13.15">
      <c r="B804" s="76"/>
      <c r="C804" s="56"/>
      <c r="D804" s="56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</row>
    <row r="805" spans="2:30" ht="13.15">
      <c r="B805" s="76"/>
      <c r="C805" s="56"/>
      <c r="D805" s="56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</row>
    <row r="806" spans="2:30" ht="13.15">
      <c r="B806" s="76"/>
      <c r="C806" s="56"/>
      <c r="D806" s="56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</row>
    <row r="807" spans="2:30" ht="13.15">
      <c r="B807" s="76"/>
      <c r="C807" s="56"/>
      <c r="D807" s="56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</row>
    <row r="808" spans="2:30" ht="13.15">
      <c r="B808" s="76"/>
      <c r="C808" s="56"/>
      <c r="D808" s="56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</row>
    <row r="809" spans="2:30" ht="13.15">
      <c r="B809" s="76"/>
      <c r="C809" s="56"/>
      <c r="D809" s="56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</row>
    <row r="810" spans="2:30" ht="13.15">
      <c r="B810" s="76"/>
      <c r="C810" s="56"/>
      <c r="D810" s="56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</row>
    <row r="811" spans="2:30" ht="13.15">
      <c r="B811" s="76"/>
      <c r="C811" s="56"/>
      <c r="D811" s="56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</row>
    <row r="812" spans="2:30" ht="13.15">
      <c r="B812" s="76"/>
      <c r="C812" s="56"/>
      <c r="D812" s="56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</row>
    <row r="813" spans="2:30" ht="13.15">
      <c r="B813" s="76"/>
      <c r="C813" s="56"/>
      <c r="D813" s="56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</row>
    <row r="814" spans="2:30" ht="13.15">
      <c r="B814" s="76"/>
      <c r="C814" s="56"/>
      <c r="D814" s="56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</row>
    <row r="815" spans="2:30" ht="13.15">
      <c r="B815" s="76"/>
      <c r="C815" s="56"/>
      <c r="D815" s="56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</row>
    <row r="816" spans="2:30" ht="13.15">
      <c r="B816" s="76"/>
      <c r="C816" s="56"/>
      <c r="D816" s="56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</row>
    <row r="817" spans="2:30" ht="13.15">
      <c r="B817" s="76"/>
      <c r="C817" s="56"/>
      <c r="D817" s="56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</row>
    <row r="818" spans="2:30" ht="13.15">
      <c r="B818" s="76"/>
      <c r="C818" s="56"/>
      <c r="D818" s="56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</row>
    <row r="819" spans="2:30" ht="13.15">
      <c r="B819" s="76"/>
      <c r="C819" s="56"/>
      <c r="D819" s="56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</row>
    <row r="820" spans="2:30" ht="13.15">
      <c r="B820" s="76"/>
      <c r="C820" s="56"/>
      <c r="D820" s="56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</row>
    <row r="821" spans="2:30" ht="13.15">
      <c r="B821" s="76"/>
      <c r="C821" s="56"/>
      <c r="D821" s="56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</row>
    <row r="822" spans="2:30" ht="13.15">
      <c r="B822" s="76"/>
      <c r="C822" s="56"/>
      <c r="D822" s="56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</row>
    <row r="823" spans="2:30" ht="13.15">
      <c r="B823" s="76"/>
      <c r="C823" s="56"/>
      <c r="D823" s="56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</row>
    <row r="824" spans="2:30" ht="13.15">
      <c r="B824" s="76"/>
      <c r="C824" s="56"/>
      <c r="D824" s="56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</row>
    <row r="825" spans="2:30" ht="13.15">
      <c r="B825" s="76"/>
      <c r="C825" s="56"/>
      <c r="D825" s="56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</row>
    <row r="826" spans="2:30" ht="13.15">
      <c r="B826" s="76"/>
      <c r="C826" s="56"/>
      <c r="D826" s="56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</row>
    <row r="827" spans="2:30" ht="13.15">
      <c r="B827" s="76"/>
      <c r="C827" s="56"/>
      <c r="D827" s="56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</row>
    <row r="828" spans="2:30" ht="13.15">
      <c r="B828" s="76"/>
      <c r="C828" s="56"/>
      <c r="D828" s="56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</row>
    <row r="829" spans="2:30" ht="13.15">
      <c r="B829" s="76"/>
      <c r="C829" s="56"/>
      <c r="D829" s="56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</row>
    <row r="830" spans="2:30" ht="13.15">
      <c r="B830" s="76"/>
      <c r="C830" s="56"/>
      <c r="D830" s="56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</row>
    <row r="831" spans="2:30" ht="13.15">
      <c r="B831" s="76"/>
      <c r="C831" s="56"/>
      <c r="D831" s="56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</row>
    <row r="832" spans="2:30" ht="13.15">
      <c r="B832" s="76"/>
      <c r="C832" s="56"/>
      <c r="D832" s="56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</row>
    <row r="833" spans="2:30" ht="13.15">
      <c r="B833" s="76"/>
      <c r="C833" s="56"/>
      <c r="D833" s="56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</row>
    <row r="834" spans="2:30" ht="13.15">
      <c r="B834" s="76"/>
      <c r="C834" s="56"/>
      <c r="D834" s="56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</row>
    <row r="835" spans="2:30" ht="13.15">
      <c r="B835" s="76"/>
      <c r="C835" s="56"/>
      <c r="D835" s="56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</row>
    <row r="836" spans="2:30" ht="13.15">
      <c r="B836" s="76"/>
      <c r="C836" s="56"/>
      <c r="D836" s="56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</row>
    <row r="837" spans="2:30" ht="13.15">
      <c r="B837" s="76"/>
      <c r="C837" s="56"/>
      <c r="D837" s="56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</row>
    <row r="838" spans="2:30" ht="13.15">
      <c r="B838" s="76"/>
      <c r="C838" s="56"/>
      <c r="D838" s="56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</row>
    <row r="839" spans="2:30" ht="13.15">
      <c r="B839" s="76"/>
      <c r="C839" s="56"/>
      <c r="D839" s="56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</row>
    <row r="840" spans="2:30" ht="13.15">
      <c r="B840" s="76"/>
      <c r="C840" s="56"/>
      <c r="D840" s="56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</row>
    <row r="841" spans="2:30" ht="13.15">
      <c r="B841" s="76"/>
      <c r="C841" s="56"/>
      <c r="D841" s="56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</row>
    <row r="842" spans="2:30" ht="13.15">
      <c r="B842" s="76"/>
      <c r="C842" s="56"/>
      <c r="D842" s="56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</row>
    <row r="843" spans="2:30" ht="13.15">
      <c r="B843" s="76"/>
      <c r="C843" s="56"/>
      <c r="D843" s="56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</row>
    <row r="844" spans="2:30" ht="13.15">
      <c r="B844" s="76"/>
      <c r="C844" s="56"/>
      <c r="D844" s="56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</row>
    <row r="845" spans="2:30" ht="13.15">
      <c r="B845" s="76"/>
      <c r="C845" s="56"/>
      <c r="D845" s="56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</row>
    <row r="846" spans="2:30" ht="13.15">
      <c r="B846" s="76"/>
      <c r="C846" s="56"/>
      <c r="D846" s="56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</row>
    <row r="847" spans="2:30" ht="13.15">
      <c r="B847" s="76"/>
      <c r="C847" s="56"/>
      <c r="D847" s="56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</row>
    <row r="848" spans="2:30" ht="13.15">
      <c r="B848" s="76"/>
      <c r="C848" s="56"/>
      <c r="D848" s="56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</row>
    <row r="849" spans="2:30" ht="13.15">
      <c r="B849" s="76"/>
      <c r="C849" s="56"/>
      <c r="D849" s="56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</row>
    <row r="850" spans="2:30" ht="13.15">
      <c r="B850" s="76"/>
      <c r="C850" s="56"/>
      <c r="D850" s="56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</row>
    <row r="851" spans="2:30" ht="13.15">
      <c r="B851" s="76"/>
      <c r="C851" s="56"/>
      <c r="D851" s="56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</row>
    <row r="852" spans="2:30" ht="13.15">
      <c r="B852" s="76"/>
      <c r="C852" s="56"/>
      <c r="D852" s="56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</row>
    <row r="853" spans="2:30" ht="13.15">
      <c r="B853" s="76"/>
      <c r="C853" s="56"/>
      <c r="D853" s="56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</row>
    <row r="854" spans="2:30" ht="13.15">
      <c r="B854" s="76"/>
      <c r="C854" s="56"/>
      <c r="D854" s="56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</row>
    <row r="855" spans="2:30" ht="13.15">
      <c r="B855" s="76"/>
      <c r="C855" s="56"/>
      <c r="D855" s="56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</row>
    <row r="856" spans="2:30" ht="13.15">
      <c r="B856" s="76"/>
      <c r="C856" s="56"/>
      <c r="D856" s="56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</row>
    <row r="857" spans="2:30" ht="13.15">
      <c r="B857" s="76"/>
      <c r="C857" s="56"/>
      <c r="D857" s="56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</row>
    <row r="858" spans="2:30" ht="13.15">
      <c r="B858" s="76"/>
      <c r="C858" s="56"/>
      <c r="D858" s="56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</row>
    <row r="859" spans="2:30" ht="13.15">
      <c r="B859" s="76"/>
      <c r="C859" s="56"/>
      <c r="D859" s="56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</row>
    <row r="860" spans="2:30" ht="13.15">
      <c r="B860" s="76"/>
      <c r="C860" s="56"/>
      <c r="D860" s="56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</row>
    <row r="861" spans="2:30" ht="13.15">
      <c r="B861" s="76"/>
      <c r="C861" s="56"/>
      <c r="D861" s="56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</row>
    <row r="862" spans="2:30" ht="13.15">
      <c r="B862" s="76"/>
      <c r="C862" s="56"/>
      <c r="D862" s="56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</row>
    <row r="863" spans="2:30" ht="13.15">
      <c r="B863" s="76"/>
      <c r="C863" s="56"/>
      <c r="D863" s="56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</row>
    <row r="864" spans="2:30" ht="13.15">
      <c r="B864" s="76"/>
      <c r="C864" s="56"/>
      <c r="D864" s="56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</row>
    <row r="865" spans="2:30" ht="13.15">
      <c r="B865" s="76"/>
      <c r="C865" s="56"/>
      <c r="D865" s="56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</row>
    <row r="866" spans="2:30" ht="13.15">
      <c r="B866" s="76"/>
      <c r="C866" s="56"/>
      <c r="D866" s="56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</row>
    <row r="867" spans="2:30" ht="13.15">
      <c r="B867" s="76"/>
      <c r="C867" s="56"/>
      <c r="D867" s="56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</row>
    <row r="868" spans="2:30" ht="13.15">
      <c r="B868" s="76"/>
      <c r="C868" s="56"/>
      <c r="D868" s="56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</row>
    <row r="869" spans="2:30" ht="13.15">
      <c r="B869" s="76"/>
      <c r="C869" s="56"/>
      <c r="D869" s="56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</row>
    <row r="870" spans="2:30" ht="13.15">
      <c r="B870" s="76"/>
      <c r="C870" s="56"/>
      <c r="D870" s="56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</row>
    <row r="871" spans="2:30" ht="13.15">
      <c r="B871" s="76"/>
      <c r="C871" s="56"/>
      <c r="D871" s="56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</row>
    <row r="872" spans="2:30" ht="13.15">
      <c r="B872" s="76"/>
      <c r="C872" s="56"/>
      <c r="D872" s="56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</row>
    <row r="873" spans="2:30" ht="13.15">
      <c r="B873" s="76"/>
      <c r="C873" s="56"/>
      <c r="D873" s="56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</row>
    <row r="874" spans="2:30" ht="13.15">
      <c r="B874" s="76"/>
      <c r="C874" s="56"/>
      <c r="D874" s="56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</row>
    <row r="875" spans="2:30" ht="13.15">
      <c r="B875" s="76"/>
      <c r="C875" s="56"/>
      <c r="D875" s="56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</row>
    <row r="876" spans="2:30" ht="13.15">
      <c r="B876" s="76"/>
      <c r="C876" s="56"/>
      <c r="D876" s="56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</row>
    <row r="877" spans="2:30" ht="13.15">
      <c r="B877" s="76"/>
      <c r="C877" s="56"/>
      <c r="D877" s="56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</row>
    <row r="878" spans="2:30" ht="13.15">
      <c r="B878" s="76"/>
      <c r="C878" s="56"/>
      <c r="D878" s="56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</row>
    <row r="879" spans="2:30" ht="13.15">
      <c r="B879" s="76"/>
      <c r="C879" s="56"/>
      <c r="D879" s="56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</row>
    <row r="880" spans="2:30" ht="13.15">
      <c r="B880" s="76"/>
      <c r="C880" s="56"/>
      <c r="D880" s="56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</row>
    <row r="881" spans="2:30" ht="13.15">
      <c r="B881" s="76"/>
      <c r="C881" s="56"/>
      <c r="D881" s="56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</row>
    <row r="882" spans="2:30" ht="13.15">
      <c r="B882" s="76"/>
      <c r="C882" s="56"/>
      <c r="D882" s="56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</row>
    <row r="883" spans="2:30" ht="13.15">
      <c r="B883" s="76"/>
      <c r="C883" s="56"/>
      <c r="D883" s="56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</row>
    <row r="884" spans="2:30" ht="13.15">
      <c r="B884" s="76"/>
      <c r="C884" s="56"/>
      <c r="D884" s="56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</row>
    <row r="885" spans="2:30" ht="13.15">
      <c r="B885" s="76"/>
      <c r="C885" s="56"/>
      <c r="D885" s="56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</row>
    <row r="886" spans="2:30" ht="13.15">
      <c r="B886" s="76"/>
      <c r="C886" s="56"/>
      <c r="D886" s="56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</row>
    <row r="887" spans="2:30" ht="13.15">
      <c r="B887" s="76"/>
      <c r="C887" s="56"/>
      <c r="D887" s="56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</row>
    <row r="888" spans="2:30" ht="13.15">
      <c r="B888" s="76"/>
      <c r="C888" s="56"/>
      <c r="D888" s="56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</row>
    <row r="889" spans="2:30" ht="13.15">
      <c r="B889" s="76"/>
      <c r="C889" s="56"/>
      <c r="D889" s="56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</row>
    <row r="890" spans="2:30" ht="13.15">
      <c r="B890" s="76"/>
      <c r="C890" s="56"/>
      <c r="D890" s="56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</row>
    <row r="891" spans="2:30" ht="13.15">
      <c r="B891" s="76"/>
      <c r="C891" s="56"/>
      <c r="D891" s="56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</row>
    <row r="892" spans="2:30" ht="13.15">
      <c r="B892" s="76"/>
      <c r="C892" s="56"/>
      <c r="D892" s="56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</row>
    <row r="893" spans="2:30" ht="13.15">
      <c r="B893" s="76"/>
      <c r="C893" s="56"/>
      <c r="D893" s="56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</row>
    <row r="894" spans="2:30" ht="13.15">
      <c r="B894" s="76"/>
      <c r="C894" s="56"/>
      <c r="D894" s="56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</row>
    <row r="895" spans="2:30" ht="13.15">
      <c r="B895" s="76"/>
      <c r="C895" s="56"/>
      <c r="D895" s="56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</row>
    <row r="896" spans="2:30" ht="13.15">
      <c r="B896" s="76"/>
      <c r="C896" s="56"/>
      <c r="D896" s="56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</row>
    <row r="897" spans="2:30" ht="13.15">
      <c r="B897" s="76"/>
      <c r="C897" s="56"/>
      <c r="D897" s="56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</row>
    <row r="898" spans="2:30" ht="13.15">
      <c r="B898" s="76"/>
      <c r="C898" s="56"/>
      <c r="D898" s="56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</row>
    <row r="899" spans="2:30" ht="13.15">
      <c r="B899" s="76"/>
      <c r="C899" s="56"/>
      <c r="D899" s="56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</row>
    <row r="900" spans="2:30" ht="13.15">
      <c r="B900" s="76"/>
      <c r="C900" s="56"/>
      <c r="D900" s="56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</row>
    <row r="901" spans="2:30" ht="13.15">
      <c r="B901" s="76"/>
      <c r="C901" s="56"/>
      <c r="D901" s="56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</row>
    <row r="902" spans="2:30" ht="13.15">
      <c r="B902" s="76"/>
      <c r="C902" s="56"/>
      <c r="D902" s="56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</row>
    <row r="903" spans="2:30" ht="13.15">
      <c r="B903" s="76"/>
      <c r="C903" s="56"/>
      <c r="D903" s="56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</row>
    <row r="904" spans="2:30" ht="13.15">
      <c r="B904" s="76"/>
      <c r="C904" s="56"/>
      <c r="D904" s="56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</row>
    <row r="905" spans="2:30" ht="13.15">
      <c r="B905" s="76"/>
      <c r="C905" s="56"/>
      <c r="D905" s="56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</row>
    <row r="906" spans="2:30" ht="13.15">
      <c r="B906" s="76"/>
      <c r="C906" s="56"/>
      <c r="D906" s="56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</row>
    <row r="907" spans="2:30" ht="13.15">
      <c r="B907" s="76"/>
      <c r="C907" s="56"/>
      <c r="D907" s="56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</row>
    <row r="908" spans="2:30" ht="13.15">
      <c r="B908" s="76"/>
      <c r="C908" s="56"/>
      <c r="D908" s="56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</row>
    <row r="909" spans="2:30" ht="13.15">
      <c r="B909" s="76"/>
      <c r="C909" s="56"/>
      <c r="D909" s="56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</row>
    <row r="910" spans="2:30" ht="13.15">
      <c r="B910" s="76"/>
      <c r="C910" s="56"/>
      <c r="D910" s="56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</row>
    <row r="911" spans="2:30" ht="13.15">
      <c r="B911" s="76"/>
      <c r="C911" s="56"/>
      <c r="D911" s="56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</row>
    <row r="912" spans="2:30" ht="13.15">
      <c r="B912" s="76"/>
      <c r="C912" s="56"/>
      <c r="D912" s="56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</row>
    <row r="913" spans="2:30" ht="13.15">
      <c r="B913" s="76"/>
      <c r="C913" s="56"/>
      <c r="D913" s="56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</row>
    <row r="914" spans="2:30" ht="13.15">
      <c r="B914" s="76"/>
      <c r="C914" s="56"/>
      <c r="D914" s="56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</row>
    <row r="915" spans="2:30" ht="13.15">
      <c r="B915" s="76"/>
      <c r="C915" s="56"/>
      <c r="D915" s="56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</row>
    <row r="916" spans="2:30" ht="13.15">
      <c r="B916" s="76"/>
      <c r="C916" s="56"/>
      <c r="D916" s="56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</row>
    <row r="917" spans="2:30" ht="13.15">
      <c r="B917" s="76"/>
      <c r="C917" s="56"/>
      <c r="D917" s="56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</row>
    <row r="918" spans="2:30" ht="13.15">
      <c r="B918" s="76"/>
      <c r="C918" s="56"/>
      <c r="D918" s="56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</row>
    <row r="919" spans="2:30" ht="13.15">
      <c r="B919" s="76"/>
      <c r="C919" s="56"/>
      <c r="D919" s="56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</row>
    <row r="920" spans="2:30" ht="13.15">
      <c r="B920" s="76"/>
      <c r="C920" s="56"/>
      <c r="D920" s="56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</row>
    <row r="921" spans="2:30" ht="13.15">
      <c r="B921" s="76"/>
      <c r="C921" s="56"/>
      <c r="D921" s="56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</row>
    <row r="922" spans="2:30" ht="13.15">
      <c r="B922" s="76"/>
      <c r="C922" s="56"/>
      <c r="D922" s="56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</row>
    <row r="923" spans="2:30" ht="13.15">
      <c r="B923" s="76"/>
      <c r="C923" s="56"/>
      <c r="D923" s="56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</row>
    <row r="924" spans="2:30" ht="13.15">
      <c r="B924" s="76"/>
      <c r="C924" s="56"/>
      <c r="D924" s="56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</row>
    <row r="925" spans="2:30" ht="13.15">
      <c r="B925" s="76"/>
      <c r="C925" s="56"/>
      <c r="D925" s="56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</row>
    <row r="926" spans="2:30" ht="13.15">
      <c r="B926" s="76"/>
      <c r="C926" s="56"/>
      <c r="D926" s="56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</row>
    <row r="927" spans="2:30" ht="13.15">
      <c r="B927" s="76"/>
      <c r="C927" s="56"/>
      <c r="D927" s="56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</row>
    <row r="928" spans="2:30" ht="13.15">
      <c r="B928" s="76"/>
      <c r="C928" s="56"/>
      <c r="D928" s="56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</row>
    <row r="929" spans="2:30" ht="13.15">
      <c r="B929" s="76"/>
      <c r="C929" s="56"/>
      <c r="D929" s="56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</row>
    <row r="930" spans="2:30" ht="13.15">
      <c r="B930" s="76"/>
      <c r="C930" s="56"/>
      <c r="D930" s="56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</row>
    <row r="931" spans="2:30" ht="13.15">
      <c r="B931" s="76"/>
      <c r="C931" s="56"/>
      <c r="D931" s="56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</row>
    <row r="932" spans="2:30" ht="13.15">
      <c r="B932" s="76"/>
      <c r="C932" s="56"/>
      <c r="D932" s="56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</row>
    <row r="933" spans="2:30" ht="13.15">
      <c r="B933" s="76"/>
      <c r="C933" s="56"/>
      <c r="D933" s="56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</row>
    <row r="934" spans="2:30" ht="13.15">
      <c r="B934" s="76"/>
      <c r="C934" s="56"/>
      <c r="D934" s="56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</row>
    <row r="935" spans="2:30" ht="13.15">
      <c r="B935" s="76"/>
      <c r="C935" s="56"/>
      <c r="D935" s="56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</row>
    <row r="936" spans="2:30" ht="13.15">
      <c r="B936" s="76"/>
      <c r="C936" s="56"/>
      <c r="D936" s="56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</row>
    <row r="937" spans="2:30" ht="13.15">
      <c r="B937" s="76"/>
      <c r="C937" s="56"/>
      <c r="D937" s="56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</row>
    <row r="938" spans="2:30" ht="13.15">
      <c r="B938" s="76"/>
      <c r="C938" s="56"/>
      <c r="D938" s="56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</row>
    <row r="939" spans="2:30" ht="13.15">
      <c r="B939" s="76"/>
      <c r="C939" s="56"/>
      <c r="D939" s="56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</row>
    <row r="940" spans="2:30" ht="13.15">
      <c r="B940" s="76"/>
      <c r="C940" s="56"/>
      <c r="D940" s="56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</row>
    <row r="941" spans="2:30" ht="13.15">
      <c r="B941" s="76"/>
      <c r="C941" s="56"/>
      <c r="D941" s="56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</row>
    <row r="942" spans="2:30" ht="13.15">
      <c r="B942" s="76"/>
      <c r="C942" s="56"/>
      <c r="D942" s="56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</row>
    <row r="943" spans="2:30" ht="13.15">
      <c r="B943" s="76"/>
      <c r="C943" s="56"/>
      <c r="D943" s="56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</row>
    <row r="944" spans="2:30" ht="13.15">
      <c r="B944" s="76"/>
      <c r="C944" s="56"/>
      <c r="D944" s="56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</row>
    <row r="945" spans="2:30" ht="13.15">
      <c r="B945" s="76"/>
      <c r="C945" s="56"/>
      <c r="D945" s="56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</row>
    <row r="946" spans="2:30" ht="13.15">
      <c r="B946" s="76"/>
      <c r="C946" s="56"/>
      <c r="D946" s="56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</row>
    <row r="947" spans="2:30" ht="13.15">
      <c r="B947" s="76"/>
      <c r="C947" s="56"/>
      <c r="D947" s="56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</row>
    <row r="948" spans="2:30" ht="13.15">
      <c r="B948" s="76"/>
      <c r="C948" s="56"/>
      <c r="D948" s="56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</row>
    <row r="949" spans="2:30" ht="13.15">
      <c r="B949" s="76"/>
      <c r="C949" s="56"/>
      <c r="D949" s="56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</row>
    <row r="950" spans="2:30" ht="13.15">
      <c r="B950" s="76"/>
      <c r="C950" s="56"/>
      <c r="D950" s="56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</row>
    <row r="951" spans="2:30" ht="13.15">
      <c r="B951" s="76"/>
      <c r="C951" s="56"/>
      <c r="D951" s="56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</row>
    <row r="952" spans="2:30" ht="13.15">
      <c r="B952" s="76"/>
      <c r="C952" s="56"/>
      <c r="D952" s="56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</row>
    <row r="953" spans="2:30" ht="13.15">
      <c r="B953" s="76"/>
      <c r="C953" s="56"/>
      <c r="D953" s="56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</row>
    <row r="954" spans="2:30" ht="13.15">
      <c r="B954" s="76"/>
      <c r="C954" s="56"/>
      <c r="D954" s="56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</row>
    <row r="955" spans="2:30" ht="13.15">
      <c r="B955" s="76"/>
      <c r="C955" s="56"/>
      <c r="D955" s="56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</row>
    <row r="956" spans="2:30" ht="13.15">
      <c r="B956" s="76"/>
      <c r="C956" s="56"/>
      <c r="D956" s="56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</row>
    <row r="957" spans="2:30" ht="13.15">
      <c r="B957" s="76"/>
      <c r="C957" s="56"/>
      <c r="D957" s="56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</row>
    <row r="958" spans="2:30" ht="13.15">
      <c r="B958" s="76"/>
      <c r="C958" s="56"/>
      <c r="D958" s="56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</row>
    <row r="959" spans="2:30" ht="13.15">
      <c r="B959" s="76"/>
      <c r="C959" s="56"/>
      <c r="D959" s="56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</row>
    <row r="960" spans="2:30" ht="13.15">
      <c r="B960" s="76"/>
      <c r="C960" s="56"/>
      <c r="D960" s="56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</row>
    <row r="961" spans="2:30" ht="13.15">
      <c r="B961" s="76"/>
      <c r="C961" s="56"/>
      <c r="D961" s="56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</row>
    <row r="962" spans="2:30" ht="13.15">
      <c r="B962" s="76"/>
      <c r="C962" s="56"/>
      <c r="D962" s="56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</row>
    <row r="963" spans="2:30" ht="13.15">
      <c r="B963" s="76"/>
      <c r="C963" s="56"/>
      <c r="D963" s="56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</row>
    <row r="964" spans="2:30" ht="13.15">
      <c r="B964" s="76"/>
      <c r="C964" s="56"/>
      <c r="D964" s="56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</row>
    <row r="965" spans="2:30" ht="13.15">
      <c r="B965" s="76"/>
      <c r="C965" s="56"/>
      <c r="D965" s="56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</row>
    <row r="966" spans="2:30" ht="13.15">
      <c r="B966" s="76"/>
      <c r="C966" s="56"/>
      <c r="D966" s="56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</row>
    <row r="967" spans="2:30" ht="13.15">
      <c r="B967" s="76"/>
      <c r="C967" s="56"/>
      <c r="D967" s="56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</row>
    <row r="968" spans="2:30" ht="13.15">
      <c r="B968" s="76"/>
      <c r="C968" s="56"/>
      <c r="D968" s="56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</row>
    <row r="969" spans="2:30" ht="13.15">
      <c r="B969" s="76"/>
      <c r="C969" s="56"/>
      <c r="D969" s="56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</row>
    <row r="970" spans="2:30" ht="13.15">
      <c r="B970" s="76"/>
      <c r="C970" s="56"/>
      <c r="D970" s="56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</row>
    <row r="971" spans="2:30" ht="13.15">
      <c r="B971" s="76"/>
      <c r="C971" s="56"/>
      <c r="D971" s="56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</row>
    <row r="972" spans="2:30" ht="13.15">
      <c r="B972" s="76"/>
      <c r="C972" s="56"/>
      <c r="D972" s="56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</row>
    <row r="973" spans="2:30" ht="13.15">
      <c r="B973" s="76"/>
      <c r="C973" s="56"/>
      <c r="D973" s="56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</row>
    <row r="974" spans="2:30" ht="13.15">
      <c r="B974" s="76"/>
      <c r="C974" s="56"/>
      <c r="D974" s="56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</row>
    <row r="975" spans="2:30" ht="13.15">
      <c r="B975" s="76"/>
      <c r="C975" s="56"/>
      <c r="D975" s="56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</row>
    <row r="976" spans="2:30" ht="13.15">
      <c r="B976" s="76"/>
      <c r="C976" s="56"/>
      <c r="D976" s="56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</row>
    <row r="977" spans="2:30" ht="13.15">
      <c r="B977" s="76"/>
      <c r="C977" s="56"/>
      <c r="D977" s="56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</row>
    <row r="978" spans="2:30" ht="13.15">
      <c r="B978" s="76"/>
      <c r="C978" s="56"/>
      <c r="D978" s="56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</row>
    <row r="979" spans="2:30" ht="13.15">
      <c r="B979" s="76"/>
      <c r="C979" s="56"/>
      <c r="D979" s="56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</row>
    <row r="980" spans="2:30" ht="13.15">
      <c r="B980" s="76"/>
      <c r="C980" s="56"/>
      <c r="D980" s="56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</row>
    <row r="981" spans="2:30" ht="13.15">
      <c r="B981" s="76"/>
      <c r="C981" s="56"/>
      <c r="D981" s="56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</row>
    <row r="982" spans="2:30" ht="13.15">
      <c r="B982" s="76"/>
      <c r="C982" s="56"/>
      <c r="D982" s="56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</row>
    <row r="983" spans="2:30" ht="13.15">
      <c r="B983" s="76"/>
      <c r="C983" s="56"/>
      <c r="D983" s="56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</row>
    <row r="984" spans="2:30" ht="13.15">
      <c r="B984" s="76"/>
      <c r="C984" s="56"/>
      <c r="D984" s="56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</row>
    <row r="985" spans="2:30" ht="13.15">
      <c r="B985" s="76"/>
      <c r="C985" s="56"/>
      <c r="D985" s="56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</row>
    <row r="986" spans="2:30" ht="13.15">
      <c r="B986" s="76"/>
      <c r="C986" s="56"/>
      <c r="D986" s="56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</row>
    <row r="987" spans="2:30" ht="13.15">
      <c r="B987" s="76"/>
      <c r="C987" s="56"/>
      <c r="D987" s="56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</row>
    <row r="988" spans="2:30" ht="13.15">
      <c r="B988" s="76"/>
      <c r="C988" s="56"/>
      <c r="D988" s="56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</row>
    <row r="989" spans="2:30" ht="13.15">
      <c r="B989" s="76"/>
      <c r="C989" s="56"/>
      <c r="D989" s="56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</row>
    <row r="990" spans="2:30" ht="13.15">
      <c r="B990" s="76"/>
      <c r="C990" s="56"/>
      <c r="D990" s="56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</row>
    <row r="991" spans="2:30" ht="13.15">
      <c r="B991" s="76"/>
      <c r="C991" s="56"/>
      <c r="D991" s="56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</row>
    <row r="992" spans="2:30" ht="13.15">
      <c r="B992" s="76"/>
      <c r="C992" s="56"/>
      <c r="D992" s="56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</row>
    <row r="993" spans="2:30" ht="13.15">
      <c r="B993" s="76"/>
      <c r="C993" s="56"/>
      <c r="D993" s="56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</row>
    <row r="994" spans="2:30" ht="13.15">
      <c r="B994" s="76"/>
      <c r="C994" s="56"/>
      <c r="D994" s="56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</row>
    <row r="995" spans="2:30" ht="13.15">
      <c r="B995" s="76"/>
      <c r="C995" s="56"/>
      <c r="D995" s="56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</row>
    <row r="996" spans="2:30" ht="13.15">
      <c r="B996" s="76"/>
      <c r="C996" s="56"/>
      <c r="D996" s="56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</row>
    <row r="997" spans="2:30" ht="13.15">
      <c r="B997" s="76"/>
      <c r="C997" s="56"/>
      <c r="D997" s="56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</row>
    <row r="998" spans="2:30" ht="13.15">
      <c r="B998" s="76"/>
      <c r="C998" s="56"/>
      <c r="D998" s="56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</row>
    <row r="999" spans="2:30" ht="13.15">
      <c r="B999" s="76"/>
      <c r="C999" s="56"/>
      <c r="D999" s="56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</row>
    <row r="1000" spans="2:30" ht="13.15">
      <c r="B1000" s="76"/>
      <c r="C1000" s="56"/>
      <c r="D1000" s="56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</row>
    <row r="1001" spans="2:30" ht="13.15">
      <c r="B1001" s="76"/>
      <c r="C1001" s="56"/>
      <c r="D1001" s="56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</row>
    <row r="1002" spans="2:30" ht="13.15">
      <c r="B1002" s="76"/>
      <c r="C1002" s="56"/>
      <c r="D1002" s="56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</row>
    <row r="1003" spans="2:30" ht="13.15">
      <c r="B1003" s="76"/>
      <c r="C1003" s="56"/>
      <c r="D1003" s="56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</row>
    <row r="1004" spans="2:30" ht="13.15">
      <c r="B1004" s="76"/>
      <c r="C1004" s="56"/>
      <c r="D1004" s="56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</row>
    <row r="1005" spans="2:30" ht="13.15">
      <c r="B1005" s="76"/>
      <c r="C1005" s="56"/>
      <c r="D1005" s="56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</row>
    <row r="1006" spans="2:30" ht="13.15">
      <c r="B1006" s="76"/>
      <c r="C1006" s="56"/>
      <c r="D1006" s="56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</row>
    <row r="1007" spans="2:30" ht="13.15">
      <c r="B1007" s="76"/>
      <c r="C1007" s="56"/>
      <c r="D1007" s="56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</row>
    <row r="1008" spans="2:30" ht="13.15">
      <c r="B1008" s="76"/>
      <c r="C1008" s="56"/>
      <c r="D1008" s="56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</row>
    <row r="1009" spans="2:30" ht="13.15">
      <c r="B1009" s="76"/>
      <c r="C1009" s="56"/>
      <c r="D1009" s="56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</row>
    <row r="1010" spans="2:30" ht="13.15">
      <c r="B1010" s="76"/>
      <c r="C1010" s="56"/>
      <c r="D1010" s="56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</row>
    <row r="1011" spans="2:30" ht="13.15">
      <c r="B1011" s="76"/>
      <c r="C1011" s="56"/>
      <c r="D1011" s="56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</row>
    <row r="1012" spans="2:30" ht="13.15">
      <c r="B1012" s="76"/>
      <c r="C1012" s="56"/>
      <c r="D1012" s="56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</row>
    <row r="1013" spans="2:30" ht="13.15">
      <c r="B1013" s="76"/>
      <c r="C1013" s="56"/>
      <c r="D1013" s="56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</row>
    <row r="1014" spans="2:30" ht="13.15">
      <c r="B1014" s="76"/>
      <c r="C1014" s="56"/>
      <c r="D1014" s="56"/>
      <c r="E1014" s="41"/>
      <c r="F1014" s="41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</row>
    <row r="1015" spans="2:30" ht="13.15">
      <c r="B1015" s="76"/>
      <c r="C1015" s="56"/>
      <c r="D1015" s="56"/>
      <c r="E1015" s="41"/>
      <c r="F1015" s="41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</row>
    <row r="1016" spans="2:30" ht="13.15">
      <c r="B1016" s="76"/>
      <c r="C1016" s="56"/>
      <c r="D1016" s="56"/>
      <c r="E1016" s="41"/>
      <c r="F1016" s="41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</row>
    <row r="1017" spans="2:30" ht="13.15">
      <c r="B1017" s="76"/>
      <c r="C1017" s="56"/>
      <c r="D1017" s="56"/>
      <c r="E1017" s="41"/>
      <c r="F1017" s="41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</row>
    <row r="1018" spans="2:30" ht="13.15">
      <c r="B1018" s="76"/>
      <c r="C1018" s="56"/>
      <c r="D1018" s="56"/>
      <c r="E1018" s="41"/>
      <c r="F1018" s="41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</row>
    <row r="1019" spans="2:30" ht="13.15">
      <c r="B1019" s="76"/>
      <c r="C1019" s="56"/>
      <c r="D1019" s="56"/>
      <c r="E1019" s="41"/>
      <c r="F1019" s="41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</row>
    <row r="1020" spans="2:30" ht="13.15">
      <c r="B1020" s="76"/>
      <c r="C1020" s="56"/>
      <c r="D1020" s="56"/>
      <c r="E1020" s="41"/>
      <c r="F1020" s="41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</row>
    <row r="1021" spans="2:30" ht="13.15">
      <c r="B1021" s="76"/>
      <c r="C1021" s="56"/>
      <c r="D1021" s="56"/>
      <c r="E1021" s="41"/>
      <c r="F1021" s="41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</row>
    <row r="1022" spans="2:30" ht="13.15">
      <c r="B1022" s="76"/>
      <c r="C1022" s="56"/>
      <c r="D1022" s="56"/>
      <c r="E1022" s="41"/>
      <c r="F1022" s="41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</row>
    <row r="1023" spans="2:30" ht="13.15">
      <c r="B1023" s="76"/>
      <c r="C1023" s="56"/>
      <c r="D1023" s="56"/>
      <c r="E1023" s="41"/>
      <c r="F1023" s="41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</row>
    <row r="1024" spans="2:30" ht="13.15">
      <c r="B1024" s="76"/>
      <c r="C1024" s="56"/>
      <c r="D1024" s="56"/>
      <c r="E1024" s="41"/>
      <c r="F1024" s="41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</row>
    <row r="1025" spans="2:30" ht="13.15">
      <c r="B1025" s="76"/>
      <c r="C1025" s="56"/>
      <c r="D1025" s="56"/>
      <c r="E1025" s="41"/>
      <c r="F1025" s="41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</row>
    <row r="1026" spans="2:30" ht="13.15">
      <c r="B1026" s="76"/>
      <c r="C1026" s="56"/>
      <c r="D1026" s="56"/>
      <c r="E1026" s="41"/>
      <c r="F1026" s="41"/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</row>
    <row r="1027" spans="2:30" ht="13.15">
      <c r="B1027" s="76"/>
      <c r="C1027" s="56"/>
      <c r="D1027" s="56"/>
      <c r="E1027" s="41"/>
      <c r="F1027" s="41"/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</row>
    <row r="1028" spans="2:30" ht="13.15">
      <c r="B1028" s="76"/>
      <c r="C1028" s="56"/>
      <c r="D1028" s="56"/>
      <c r="E1028" s="41"/>
      <c r="F1028" s="41"/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</row>
    <row r="1029" spans="2:30" ht="13.15">
      <c r="B1029" s="76"/>
      <c r="C1029" s="56"/>
      <c r="D1029" s="56"/>
      <c r="E1029" s="41"/>
      <c r="F1029" s="41"/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</row>
    <row r="1030" spans="2:30" ht="13.15">
      <c r="B1030" s="76"/>
      <c r="C1030" s="56"/>
      <c r="D1030" s="56"/>
      <c r="E1030" s="41"/>
      <c r="F1030" s="41"/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</row>
    <row r="1031" spans="2:30" ht="13.15">
      <c r="B1031" s="76"/>
      <c r="C1031" s="56"/>
      <c r="D1031" s="56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</row>
    <row r="1032" spans="2:30" ht="13.15">
      <c r="B1032" s="76"/>
      <c r="C1032" s="56"/>
      <c r="D1032" s="56"/>
      <c r="E1032" s="41"/>
      <c r="F1032" s="41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</row>
    <row r="1033" spans="2:30" ht="13.15">
      <c r="B1033" s="76"/>
      <c r="C1033" s="56"/>
      <c r="D1033" s="56"/>
      <c r="E1033" s="41"/>
      <c r="F1033" s="41"/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</row>
    <row r="1034" spans="2:30" ht="13.15">
      <c r="B1034" s="76"/>
      <c r="C1034" s="56"/>
      <c r="D1034" s="56"/>
      <c r="E1034" s="41"/>
      <c r="F1034" s="41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</row>
    <row r="1035" spans="2:30" ht="13.15">
      <c r="B1035" s="76"/>
      <c r="C1035" s="56"/>
      <c r="D1035" s="56"/>
      <c r="E1035" s="41"/>
      <c r="F1035" s="41"/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</row>
    <row r="1036" spans="2:30" ht="13.15">
      <c r="B1036" s="76"/>
      <c r="C1036" s="56"/>
      <c r="D1036" s="56"/>
      <c r="E1036" s="41"/>
      <c r="F1036" s="41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</row>
    <row r="1037" spans="2:30" ht="13.15">
      <c r="B1037" s="76"/>
      <c r="C1037" s="56"/>
      <c r="D1037" s="56"/>
      <c r="E1037" s="41"/>
      <c r="F1037" s="41"/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</row>
    <row r="1038" spans="2:30" ht="13.15">
      <c r="B1038" s="76"/>
      <c r="C1038" s="56"/>
      <c r="D1038" s="56"/>
      <c r="E1038" s="41"/>
      <c r="F1038" s="41"/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</row>
  </sheetData>
  <sheetProtection selectLockedCells="1"/>
  <mergeCells count="54">
    <mergeCell ref="E89:E91"/>
    <mergeCell ref="F89:F91"/>
    <mergeCell ref="C128:D128"/>
    <mergeCell ref="C126:D126"/>
    <mergeCell ref="E11:E17"/>
    <mergeCell ref="E83:E86"/>
    <mergeCell ref="B122:C122"/>
    <mergeCell ref="B123:C123"/>
    <mergeCell ref="E29:E31"/>
    <mergeCell ref="E34:E36"/>
    <mergeCell ref="E39:E40"/>
    <mergeCell ref="E45:E49"/>
    <mergeCell ref="E54:E59"/>
    <mergeCell ref="E62:E67"/>
    <mergeCell ref="E70:E73"/>
    <mergeCell ref="E20:E22"/>
    <mergeCell ref="F34:F36"/>
    <mergeCell ref="C41:D41"/>
    <mergeCell ref="F39:F42"/>
    <mergeCell ref="F76:F81"/>
    <mergeCell ref="F84:F86"/>
    <mergeCell ref="E76:E81"/>
    <mergeCell ref="C50:D50"/>
    <mergeCell ref="F45:F51"/>
    <mergeCell ref="F70:F73"/>
    <mergeCell ref="F62:F67"/>
    <mergeCell ref="F54:F59"/>
    <mergeCell ref="A1:F1"/>
    <mergeCell ref="A2:F2"/>
    <mergeCell ref="F12:F17"/>
    <mergeCell ref="F20:F22"/>
    <mergeCell ref="F25:F31"/>
    <mergeCell ref="C10:D10"/>
    <mergeCell ref="D8:F8"/>
    <mergeCell ref="B5:C5"/>
    <mergeCell ref="B6:C6"/>
    <mergeCell ref="B8:C8"/>
    <mergeCell ref="B7:C7"/>
    <mergeCell ref="C28:D28"/>
    <mergeCell ref="D7:F7"/>
    <mergeCell ref="D5:F5"/>
    <mergeCell ref="D6:F6"/>
    <mergeCell ref="E25:E27"/>
    <mergeCell ref="F122:F123"/>
    <mergeCell ref="E125:F125"/>
    <mergeCell ref="F94:F96"/>
    <mergeCell ref="F99:F101"/>
    <mergeCell ref="F104:F108"/>
    <mergeCell ref="F111:F118"/>
    <mergeCell ref="E94:E96"/>
    <mergeCell ref="E99:E101"/>
    <mergeCell ref="E104:E108"/>
    <mergeCell ref="E111:E118"/>
    <mergeCell ref="B120:E120"/>
  </mergeCells>
  <dataValidations count="1">
    <dataValidation type="list" allowBlank="1" showInputMessage="1" showErrorMessage="1" sqref="C104:C108 C20:C22 C29:C31 C25:C27 C34:C36 C39:C40 C42 C45:C49 C51 C62:C67 C70:C73 C76:C81 C94:C96 C12:C17 C99:C101 C84:C86 C89:C92 C54:C59 F120 C111:C119 C121" xr:uid="{403131AA-558F-4028-891F-4C5141AA3B31}">
      <formula1>"Yes,No"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AWWA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74"/>
  <sheetViews>
    <sheetView topLeftCell="A17" zoomScale="70" zoomScaleNormal="70" workbookViewId="0">
      <selection activeCell="C23" sqref="C23:D23"/>
    </sheetView>
  </sheetViews>
  <sheetFormatPr defaultColWidth="12.59765625" defaultRowHeight="15.75" customHeight="1"/>
  <cols>
    <col min="1" max="1" width="35" style="8" customWidth="1"/>
    <col min="2" max="2" width="32.06640625" style="8" customWidth="1"/>
    <col min="3" max="4" width="50.59765625" style="8" customWidth="1"/>
    <col min="5" max="16384" width="12.59765625" style="8"/>
  </cols>
  <sheetData>
    <row r="1" spans="1:4" ht="15.75" customHeight="1">
      <c r="A1" s="8" t="s">
        <v>267</v>
      </c>
    </row>
    <row r="2" spans="1:4" ht="15.75" customHeight="1" thickBot="1"/>
    <row r="3" spans="1:4" ht="15.75" customHeight="1">
      <c r="A3" s="217" t="s">
        <v>71</v>
      </c>
      <c r="B3" s="219" t="s">
        <v>268</v>
      </c>
      <c r="C3" s="19" t="s">
        <v>72</v>
      </c>
      <c r="D3" s="20" t="s">
        <v>73</v>
      </c>
    </row>
    <row r="4" spans="1:4" ht="15.75" customHeight="1">
      <c r="A4" s="218"/>
      <c r="B4" s="220"/>
      <c r="C4" s="21" t="s">
        <v>74</v>
      </c>
      <c r="D4" s="22" t="s">
        <v>75</v>
      </c>
    </row>
    <row r="5" spans="1:4" ht="30" customHeight="1">
      <c r="A5" s="191" t="s">
        <v>76</v>
      </c>
      <c r="B5" s="192"/>
      <c r="C5" s="23" t="s">
        <v>77</v>
      </c>
      <c r="D5" s="24" t="s">
        <v>78</v>
      </c>
    </row>
    <row r="6" spans="1:4" ht="30" customHeight="1">
      <c r="A6" s="193"/>
      <c r="B6" s="194"/>
      <c r="C6" s="23" t="s">
        <v>79</v>
      </c>
      <c r="D6" s="24" t="s">
        <v>292</v>
      </c>
    </row>
    <row r="7" spans="1:4" ht="40.049999999999997" customHeight="1">
      <c r="A7" s="205"/>
      <c r="B7" s="206"/>
      <c r="C7" s="23" t="s">
        <v>80</v>
      </c>
      <c r="D7" s="24" t="s">
        <v>291</v>
      </c>
    </row>
    <row r="8" spans="1:4" ht="30" customHeight="1">
      <c r="A8" s="25" t="s">
        <v>81</v>
      </c>
      <c r="B8" s="213" t="s">
        <v>82</v>
      </c>
      <c r="C8" s="221" t="s">
        <v>83</v>
      </c>
      <c r="D8" s="28" t="s">
        <v>84</v>
      </c>
    </row>
    <row r="9" spans="1:4" ht="30" customHeight="1">
      <c r="A9" s="25" t="s">
        <v>86</v>
      </c>
      <c r="B9" s="214"/>
      <c r="C9" s="222"/>
      <c r="D9" s="29" t="s">
        <v>85</v>
      </c>
    </row>
    <row r="10" spans="1:4" ht="13.5">
      <c r="A10" s="211" t="s">
        <v>87</v>
      </c>
      <c r="B10" s="26" t="s">
        <v>88</v>
      </c>
      <c r="C10" s="221" t="s">
        <v>91</v>
      </c>
      <c r="D10" s="223" t="s">
        <v>92</v>
      </c>
    </row>
    <row r="11" spans="1:4" ht="13.5">
      <c r="A11" s="212"/>
      <c r="B11" s="30" t="s">
        <v>89</v>
      </c>
      <c r="C11" s="222"/>
      <c r="D11" s="224"/>
    </row>
    <row r="12" spans="1:4" ht="13.5">
      <c r="A12" s="211" t="s">
        <v>93</v>
      </c>
      <c r="B12" s="30" t="s">
        <v>90</v>
      </c>
      <c r="C12" s="27" t="s">
        <v>94</v>
      </c>
      <c r="D12" s="215" t="s">
        <v>96</v>
      </c>
    </row>
    <row r="13" spans="1:4" ht="13.5">
      <c r="A13" s="225"/>
      <c r="B13" s="9"/>
      <c r="C13" s="9" t="s">
        <v>95</v>
      </c>
      <c r="D13" s="226"/>
    </row>
    <row r="14" spans="1:4" ht="30" customHeight="1">
      <c r="A14" s="212"/>
      <c r="B14" s="10"/>
      <c r="C14" s="10" t="s">
        <v>269</v>
      </c>
      <c r="D14" s="216"/>
    </row>
    <row r="15" spans="1:4" ht="13.5">
      <c r="A15" s="211" t="s">
        <v>97</v>
      </c>
      <c r="B15" s="213" t="s">
        <v>98</v>
      </c>
      <c r="C15" s="31" t="s">
        <v>99</v>
      </c>
      <c r="D15" s="215" t="s">
        <v>101</v>
      </c>
    </row>
    <row r="16" spans="1:4" ht="13.5">
      <c r="A16" s="212"/>
      <c r="B16" s="214"/>
      <c r="C16" s="32" t="s">
        <v>100</v>
      </c>
      <c r="D16" s="216"/>
    </row>
    <row r="17" spans="1:4" ht="40.5">
      <c r="A17" s="203" t="s">
        <v>102</v>
      </c>
      <c r="B17" s="204"/>
      <c r="C17" s="23" t="s">
        <v>103</v>
      </c>
      <c r="D17" s="24" t="s">
        <v>104</v>
      </c>
    </row>
    <row r="18" spans="1:4" ht="13.5">
      <c r="A18" s="191" t="s">
        <v>105</v>
      </c>
      <c r="B18" s="192"/>
      <c r="C18" s="23" t="s">
        <v>106</v>
      </c>
      <c r="D18" s="24" t="s">
        <v>107</v>
      </c>
    </row>
    <row r="19" spans="1:4" ht="13.5">
      <c r="A19" s="193"/>
      <c r="B19" s="194"/>
      <c r="C19" s="23" t="s">
        <v>108</v>
      </c>
      <c r="D19" s="24" t="s">
        <v>109</v>
      </c>
    </row>
    <row r="20" spans="1:4" ht="13.5">
      <c r="A20" s="205"/>
      <c r="B20" s="206"/>
      <c r="C20" s="207" t="s">
        <v>110</v>
      </c>
      <c r="D20" s="208"/>
    </row>
    <row r="21" spans="1:4" ht="13.5">
      <c r="A21" s="191" t="s">
        <v>111</v>
      </c>
      <c r="B21" s="192"/>
      <c r="C21" s="197" t="s">
        <v>112</v>
      </c>
      <c r="D21" s="198"/>
    </row>
    <row r="22" spans="1:4" ht="13.5">
      <c r="A22" s="193"/>
      <c r="B22" s="194"/>
      <c r="C22" s="199" t="s">
        <v>290</v>
      </c>
      <c r="D22" s="200"/>
    </row>
    <row r="23" spans="1:4" ht="13.5">
      <c r="A23" s="205"/>
      <c r="B23" s="206"/>
      <c r="C23" s="209" t="s">
        <v>113</v>
      </c>
      <c r="D23" s="210"/>
    </row>
    <row r="24" spans="1:4" ht="13.5">
      <c r="A24" s="191" t="s">
        <v>114</v>
      </c>
      <c r="B24" s="192"/>
      <c r="C24" s="197" t="s">
        <v>115</v>
      </c>
      <c r="D24" s="198"/>
    </row>
    <row r="25" spans="1:4" ht="13.5">
      <c r="A25" s="193"/>
      <c r="B25" s="194"/>
      <c r="C25" s="199" t="s">
        <v>116</v>
      </c>
      <c r="D25" s="200"/>
    </row>
    <row r="26" spans="1:4" ht="30" customHeight="1" thickBot="1">
      <c r="A26" s="195"/>
      <c r="B26" s="196"/>
      <c r="C26" s="201" t="s">
        <v>117</v>
      </c>
      <c r="D26" s="202"/>
    </row>
    <row r="27" spans="1:4" ht="15.75" customHeight="1" thickBot="1"/>
    <row r="28" spans="1:4" ht="20" customHeight="1">
      <c r="A28" s="188" t="s">
        <v>43</v>
      </c>
      <c r="B28" s="189"/>
      <c r="C28" s="190"/>
    </row>
    <row r="29" spans="1:4" ht="40.049999999999997" customHeight="1">
      <c r="A29" s="11" t="s">
        <v>44</v>
      </c>
      <c r="B29" s="12" t="s">
        <v>45</v>
      </c>
      <c r="C29" s="13" t="s">
        <v>46</v>
      </c>
    </row>
    <row r="30" spans="1:4" ht="13.5">
      <c r="A30" s="34" t="s">
        <v>47</v>
      </c>
      <c r="B30" s="14"/>
      <c r="C30" s="33" t="s">
        <v>59</v>
      </c>
    </row>
    <row r="31" spans="1:4" ht="13.5">
      <c r="A31" s="34" t="s">
        <v>48</v>
      </c>
      <c r="B31" s="4" t="s">
        <v>56</v>
      </c>
      <c r="C31" s="33" t="s">
        <v>60</v>
      </c>
    </row>
    <row r="32" spans="1:4" ht="13.5">
      <c r="A32" s="34" t="s">
        <v>49</v>
      </c>
      <c r="B32" s="36"/>
      <c r="C32" s="33" t="s">
        <v>61</v>
      </c>
    </row>
    <row r="33" spans="1:3" ht="40.5">
      <c r="A33" s="34" t="s">
        <v>50</v>
      </c>
      <c r="B33" s="4" t="s">
        <v>57</v>
      </c>
      <c r="C33" s="33" t="s">
        <v>62</v>
      </c>
    </row>
    <row r="34" spans="1:3" ht="40.049999999999997" customHeight="1">
      <c r="A34" s="34" t="s">
        <v>51</v>
      </c>
      <c r="B34" s="4" t="s">
        <v>58</v>
      </c>
      <c r="C34" s="33" t="s">
        <v>63</v>
      </c>
    </row>
    <row r="35" spans="1:3" ht="13.5">
      <c r="A35" s="34" t="s">
        <v>52</v>
      </c>
      <c r="C35" s="33" t="s">
        <v>64</v>
      </c>
    </row>
    <row r="36" spans="1:3" ht="13.5">
      <c r="A36" s="34" t="s">
        <v>53</v>
      </c>
      <c r="C36" s="33" t="s">
        <v>270</v>
      </c>
    </row>
    <row r="37" spans="1:3" ht="40.049999999999997" customHeight="1">
      <c r="A37" s="34" t="s">
        <v>54</v>
      </c>
      <c r="C37" s="37" t="s">
        <v>274</v>
      </c>
    </row>
    <row r="38" spans="1:3" ht="40.049999999999997" customHeight="1">
      <c r="A38" s="34" t="s">
        <v>55</v>
      </c>
      <c r="C38" s="15"/>
    </row>
    <row r="39" spans="1:3" ht="15.75" customHeight="1">
      <c r="A39" s="16"/>
      <c r="C39" s="15"/>
    </row>
    <row r="40" spans="1:3" ht="13.9">
      <c r="A40" s="11" t="s">
        <v>65</v>
      </c>
      <c r="B40" s="12" t="s">
        <v>66</v>
      </c>
      <c r="C40" s="15"/>
    </row>
    <row r="41" spans="1:3" ht="27">
      <c r="A41" s="34" t="s">
        <v>67</v>
      </c>
      <c r="B41" s="4" t="s">
        <v>276</v>
      </c>
      <c r="C41" s="15"/>
    </row>
    <row r="42" spans="1:3" ht="40.049999999999997" customHeight="1">
      <c r="A42" s="34" t="s">
        <v>68</v>
      </c>
      <c r="B42" s="4" t="s">
        <v>275</v>
      </c>
      <c r="C42" s="15"/>
    </row>
    <row r="43" spans="1:3" ht="13.5">
      <c r="A43" s="34" t="s">
        <v>69</v>
      </c>
      <c r="B43" s="4"/>
      <c r="C43" s="15"/>
    </row>
    <row r="44" spans="1:3" ht="27">
      <c r="A44" s="34" t="s">
        <v>271</v>
      </c>
      <c r="C44" s="15"/>
    </row>
    <row r="45" spans="1:3" ht="13.9" thickBot="1">
      <c r="A45" s="35" t="s">
        <v>70</v>
      </c>
      <c r="B45" s="17"/>
      <c r="C45" s="18"/>
    </row>
    <row r="56" ht="144" customHeight="1"/>
    <row r="58" ht="28.05" customHeight="1"/>
    <row r="63" ht="86" customHeight="1"/>
    <row r="68" ht="43.5" customHeight="1"/>
    <row r="69" ht="58.05" customHeight="1"/>
    <row r="70" ht="29" customHeight="1"/>
    <row r="71" ht="29" customHeight="1"/>
    <row r="72" ht="29" customHeight="1"/>
    <row r="73" ht="29" customHeight="1"/>
    <row r="74" ht="87" customHeight="1"/>
  </sheetData>
  <mergeCells count="25">
    <mergeCell ref="A15:A16"/>
    <mergeCell ref="B15:B16"/>
    <mergeCell ref="D15:D16"/>
    <mergeCell ref="A3:A4"/>
    <mergeCell ref="B3:B4"/>
    <mergeCell ref="A5:B7"/>
    <mergeCell ref="B8:B9"/>
    <mergeCell ref="C8:C9"/>
    <mergeCell ref="A10:A11"/>
    <mergeCell ref="C10:C11"/>
    <mergeCell ref="D10:D11"/>
    <mergeCell ref="A12:A14"/>
    <mergeCell ref="D12:D14"/>
    <mergeCell ref="A17:B17"/>
    <mergeCell ref="A18:B20"/>
    <mergeCell ref="C20:D20"/>
    <mergeCell ref="A21:B23"/>
    <mergeCell ref="C21:D21"/>
    <mergeCell ref="C22:D22"/>
    <mergeCell ref="C23:D23"/>
    <mergeCell ref="A28:C28"/>
    <mergeCell ref="A24:B26"/>
    <mergeCell ref="C24:D24"/>
    <mergeCell ref="C25:D25"/>
    <mergeCell ref="C26:D26"/>
  </mergeCells>
  <pageMargins left="0.7" right="0.7" top="0.75" bottom="0.75" header="0.3" footer="0.3"/>
  <pageSetup paperSize="9" orientation="portrait" horizontalDpi="1200" verticalDpi="1200" r:id="rId1"/>
  <headerFooter>
    <oddFooter>&amp;C_x000D_&amp;1#&amp;"Calibri"&amp;10&amp;K000000 AWWA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Background</vt:lpstr>
      <vt:lpstr>Checklist</vt:lpstr>
      <vt:lpstr>For info Guide Experience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Zengzi Ong</cp:lastModifiedBy>
  <cp:lastPrinted>2026-05-02T05:42:53Z</cp:lastPrinted>
  <dcterms:created xsi:type="dcterms:W3CDTF">2024-10-22T23:21:01Z</dcterms:created>
  <dcterms:modified xsi:type="dcterms:W3CDTF">2026-05-02T08:11:00Z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b06199-574a-4a73-a110-6e35d3b9f147_Enabled">
    <vt:lpwstr>true</vt:lpwstr>
  </property>
  <property fmtid="{D5CDD505-2E9C-101B-9397-08002B2CF9AE}" pid="3" name="MSIP_Label_5fb06199-574a-4a73-a110-6e35d3b9f147_SetDate">
    <vt:lpwstr>2024-10-24T03:02:09Z</vt:lpwstr>
  </property>
  <property fmtid="{D5CDD505-2E9C-101B-9397-08002B2CF9AE}" pid="4" name="MSIP_Label_5fb06199-574a-4a73-a110-6e35d3b9f147_Method">
    <vt:lpwstr>Privileged</vt:lpwstr>
  </property>
  <property fmtid="{D5CDD505-2E9C-101B-9397-08002B2CF9AE}" pid="5" name="MSIP_Label_5fb06199-574a-4a73-a110-6e35d3b9f147_Name">
    <vt:lpwstr>OFFICIAL (OPEN)</vt:lpwstr>
  </property>
  <property fmtid="{D5CDD505-2E9C-101B-9397-08002B2CF9AE}" pid="6" name="MSIP_Label_5fb06199-574a-4a73-a110-6e35d3b9f147_SiteId">
    <vt:lpwstr>6590cdd4-8337-4198-bacc-47645c4a4d4d</vt:lpwstr>
  </property>
  <property fmtid="{D5CDD505-2E9C-101B-9397-08002B2CF9AE}" pid="7" name="MSIP_Label_5fb06199-574a-4a73-a110-6e35d3b9f147_ActionId">
    <vt:lpwstr>e646e0d6-3a30-4ebe-a492-aa254abc6153</vt:lpwstr>
  </property>
  <property fmtid="{D5CDD505-2E9C-101B-9397-08002B2CF9AE}" pid="8" name="MSIP_Label_5fb06199-574a-4a73-a110-6e35d3b9f147_ContentBits">
    <vt:lpwstr>0</vt:lpwstr>
  </property>
  <property fmtid="{D5CDD505-2E9C-101B-9397-08002B2CF9AE}" pid="9" name="MSIP_Label_a59b04d0-35b5-4dcc-a652-4490b10540aa_Enabled">
    <vt:lpwstr>true</vt:lpwstr>
  </property>
  <property fmtid="{D5CDD505-2E9C-101B-9397-08002B2CF9AE}" pid="10" name="MSIP_Label_a59b04d0-35b5-4dcc-a652-4490b10540aa_SetDate">
    <vt:lpwstr>2024-10-24T09:03:27Z</vt:lpwstr>
  </property>
  <property fmtid="{D5CDD505-2E9C-101B-9397-08002B2CF9AE}" pid="11" name="MSIP_Label_a59b04d0-35b5-4dcc-a652-4490b10540aa_Method">
    <vt:lpwstr>Standard</vt:lpwstr>
  </property>
  <property fmtid="{D5CDD505-2E9C-101B-9397-08002B2CF9AE}" pid="12" name="MSIP_Label_a59b04d0-35b5-4dcc-a652-4490b10540aa_Name">
    <vt:lpwstr>AWWA Restricted</vt:lpwstr>
  </property>
  <property fmtid="{D5CDD505-2E9C-101B-9397-08002B2CF9AE}" pid="13" name="MSIP_Label_a59b04d0-35b5-4dcc-a652-4490b10540aa_SiteId">
    <vt:lpwstr>a31d4773-85c4-458f-8e02-387bc5061347</vt:lpwstr>
  </property>
  <property fmtid="{D5CDD505-2E9C-101B-9397-08002B2CF9AE}" pid="14" name="MSIP_Label_a59b04d0-35b5-4dcc-a652-4490b10540aa_ActionId">
    <vt:lpwstr>2c1d92ec-69b8-4dbf-9772-ffdf20880c8b</vt:lpwstr>
  </property>
  <property fmtid="{D5CDD505-2E9C-101B-9397-08002B2CF9AE}" pid="15" name="MSIP_Label_a59b04d0-35b5-4dcc-a652-4490b10540aa_ContentBits">
    <vt:lpwstr>2</vt:lpwstr>
  </property>
</Properties>
</file>