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op\Order forms\"/>
    </mc:Choice>
  </mc:AlternateContent>
  <xr:revisionPtr revIDLastSave="0" documentId="13_ncr:1_{B3FF7D00-9779-4AD2-B1D9-10A1016DBFDB}" xr6:coauthVersionLast="47" xr6:coauthVersionMax="47" xr10:uidLastSave="{00000000-0000-0000-0000-000000000000}"/>
  <bookViews>
    <workbookView xWindow="-108" yWindow="-108" windowWidth="23256" windowHeight="12576" tabRatio="747" xr2:uid="{652DCFD7-9880-4F36-B065-E67E989DCBAB}"/>
  </bookViews>
  <sheets>
    <sheet name="Uniform &amp; Accessories" sheetId="1" r:id="rId1"/>
    <sheet name="Sizing Chart" sheetId="9" r:id="rId2"/>
    <sheet name="Name Tapes " sheetId="2" r:id="rId3"/>
    <sheet name="Marching Boots" sheetId="6" r:id="rId4"/>
    <sheet name="Boot Size" sheetId="8" r:id="rId5"/>
    <sheet name="Exchange Forms" sheetId="3" state="hidden" r:id="rId6"/>
    <sheet name="Proficiency Badge Order" sheetId="4" r:id="rId7"/>
  </sheets>
  <definedNames>
    <definedName name="_xlnm._FilterDatabase" localSheetId="0" hidden="1">'Uniform &amp; Accessories'!$R$7:$R$11</definedName>
    <definedName name="_xlnm.Print_Area" localSheetId="3">'Marching Boots'!$A$1:$O$36</definedName>
    <definedName name="_xlnm.Print_Area" localSheetId="2">'Name Tapes '!$A$1:$K$31</definedName>
    <definedName name="_xlnm.Print_Area" localSheetId="6">'Proficiency Badge Order'!$A$1:$F$57</definedName>
    <definedName name="_xlnm.Print_Area" localSheetId="0">'Uniform &amp; Accessories'!$A$1:$M$79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4" i="3" l="1"/>
  <c r="N54" i="3" s="1"/>
  <c r="N52" i="3"/>
  <c r="M52" i="3"/>
  <c r="N19" i="3"/>
  <c r="M19" i="3"/>
  <c r="M40" i="3"/>
  <c r="M20" i="6"/>
  <c r="M18" i="6"/>
  <c r="O15" i="6"/>
  <c r="O12" i="6"/>
  <c r="N12" i="6"/>
  <c r="N15" i="6"/>
  <c r="M49" i="3"/>
  <c r="N49" i="3" s="1"/>
  <c r="M46" i="3"/>
  <c r="N46" i="3" s="1"/>
  <c r="M43" i="3"/>
  <c r="N43" i="3" s="1"/>
  <c r="N40" i="3"/>
  <c r="M37" i="3"/>
  <c r="N37" i="3" s="1"/>
  <c r="M34" i="3"/>
  <c r="N34" i="3" s="1"/>
  <c r="M30" i="3"/>
  <c r="N30" i="3" s="1"/>
  <c r="M28" i="3"/>
  <c r="N28" i="3" s="1"/>
  <c r="M25" i="3"/>
  <c r="N25" i="3" s="1"/>
  <c r="M22" i="3"/>
  <c r="N22" i="3" s="1"/>
  <c r="M16" i="3"/>
  <c r="N16" i="3" s="1"/>
  <c r="M13" i="3"/>
  <c r="N13" i="3" s="1"/>
  <c r="L57" i="1"/>
  <c r="M56" i="1" s="1"/>
  <c r="L54" i="1"/>
  <c r="L52" i="1"/>
  <c r="M51" i="1" s="1"/>
  <c r="L49" i="1"/>
  <c r="L46" i="1"/>
  <c r="L43" i="1"/>
  <c r="L40" i="1"/>
  <c r="L37" i="1"/>
  <c r="L34" i="1"/>
  <c r="L31" i="1"/>
  <c r="L28" i="1"/>
  <c r="L25" i="1"/>
  <c r="L22" i="1"/>
  <c r="M21" i="1"/>
  <c r="L19" i="1"/>
  <c r="M39" i="1"/>
  <c r="M36" i="1"/>
  <c r="M33" i="1"/>
  <c r="M30" i="1"/>
  <c r="M27" i="1"/>
  <c r="M24" i="1"/>
  <c r="M18" i="1"/>
  <c r="K63" i="1"/>
  <c r="F11" i="2"/>
  <c r="E14" i="2"/>
  <c r="E16" i="2" s="1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M48" i="1"/>
  <c r="M45" i="1"/>
  <c r="M42" i="1"/>
  <c r="M63" i="1" l="1"/>
  <c r="E17" i="4"/>
  <c r="E45" i="4" l="1"/>
  <c r="E47" i="4" s="1"/>
</calcChain>
</file>

<file path=xl/sharedStrings.xml><?xml version="1.0" encoding="utf-8"?>
<sst xmlns="http://schemas.openxmlformats.org/spreadsheetml/2006/main" count="384" uniqueCount="249">
  <si>
    <t xml:space="preserve">Name of School </t>
  </si>
  <si>
    <t xml:space="preserve">Name of Guider </t>
  </si>
  <si>
    <t xml:space="preserve">Payment Mode </t>
  </si>
  <si>
    <t xml:space="preserve">Contact Number </t>
  </si>
  <si>
    <t>Email Address</t>
  </si>
  <si>
    <t xml:space="preserve">Date of Order </t>
  </si>
  <si>
    <t xml:space="preserve">Orders </t>
  </si>
  <si>
    <t xml:space="preserve">Delivery orders </t>
  </si>
  <si>
    <t xml:space="preserve">GUIDE UNIFORM </t>
  </si>
  <si>
    <t>QTY</t>
  </si>
  <si>
    <t>Sub Total</t>
  </si>
  <si>
    <t xml:space="preserve">Total </t>
  </si>
  <si>
    <t>S</t>
  </si>
  <si>
    <t>M</t>
  </si>
  <si>
    <t>L</t>
  </si>
  <si>
    <t>XL</t>
  </si>
  <si>
    <t>T-Shirt (short Sleeve)</t>
  </si>
  <si>
    <t>Scarf</t>
  </si>
  <si>
    <t>Guide Trefoil</t>
  </si>
  <si>
    <t xml:space="preserve">World Badge </t>
  </si>
  <si>
    <t>Belt</t>
  </si>
  <si>
    <t>Hook &amp; Clip</t>
  </si>
  <si>
    <t>Whistle</t>
  </si>
  <si>
    <t>Buckle</t>
  </si>
  <si>
    <t xml:space="preserve">TOTAL AMOUNT </t>
  </si>
  <si>
    <t xml:space="preserve">(includes GST) </t>
  </si>
  <si>
    <t>Blouse</t>
  </si>
  <si>
    <t xml:space="preserve">Skirt </t>
  </si>
  <si>
    <t>2XL</t>
  </si>
  <si>
    <t>3XL</t>
  </si>
  <si>
    <t>4XL</t>
  </si>
  <si>
    <t xml:space="preserve">4XL </t>
  </si>
  <si>
    <t>T-Shirt</t>
  </si>
  <si>
    <t xml:space="preserve">Hat </t>
  </si>
  <si>
    <t>Emblem</t>
  </si>
  <si>
    <t xml:space="preserve">Knotting Cord </t>
  </si>
  <si>
    <t xml:space="preserve">Red </t>
  </si>
  <si>
    <t>Blue</t>
  </si>
  <si>
    <t xml:space="preserve">Yellow </t>
  </si>
  <si>
    <t xml:space="preserve">Dove </t>
  </si>
  <si>
    <t xml:space="preserve">Flower  pecker </t>
  </si>
  <si>
    <t>King                   fisher</t>
  </si>
  <si>
    <t>Mynah</t>
  </si>
  <si>
    <t>Sparrow</t>
  </si>
  <si>
    <t>Oriole</t>
  </si>
  <si>
    <t>Swallow</t>
  </si>
  <si>
    <t>Hibiscus</t>
  </si>
  <si>
    <t>Jasmine</t>
  </si>
  <si>
    <t>Ixora</t>
  </si>
  <si>
    <t>Morning         glory</t>
  </si>
  <si>
    <t xml:space="preserve">Orchid </t>
  </si>
  <si>
    <t xml:space="preserve">Sun         flower </t>
  </si>
  <si>
    <t xml:space="preserve">Name Tapes </t>
  </si>
  <si>
    <t xml:space="preserve">School Name </t>
  </si>
  <si>
    <t xml:space="preserve">QTY </t>
  </si>
  <si>
    <t xml:space="preserve">Date </t>
  </si>
  <si>
    <t>NOTES</t>
  </si>
  <si>
    <t>TOTAL QTY</t>
  </si>
  <si>
    <t>TOTAL COST</t>
  </si>
  <si>
    <t xml:space="preserve">Badge Name </t>
  </si>
  <si>
    <t xml:space="preserve">Terms and Conditions </t>
  </si>
  <si>
    <t>IFAAS</t>
  </si>
  <si>
    <t>Bank Transfer</t>
  </si>
  <si>
    <t>Cash</t>
  </si>
  <si>
    <t>Cheque</t>
  </si>
  <si>
    <t>Others</t>
  </si>
  <si>
    <t>Bougain         villea</t>
  </si>
  <si>
    <t>Mode of Collection</t>
  </si>
  <si>
    <t>Self-Collection</t>
  </si>
  <si>
    <t>Date of Collection (if any)</t>
  </si>
  <si>
    <t>For Delivery:</t>
  </si>
  <si>
    <t>Item(s) to be addressed to:</t>
  </si>
  <si>
    <t>Address of School:</t>
  </si>
  <si>
    <t xml:space="preserve">Total Cost  </t>
  </si>
  <si>
    <t>1-Star Kayaking</t>
  </si>
  <si>
    <t>Accident Prevention</t>
  </si>
  <si>
    <t>Agility</t>
  </si>
  <si>
    <t>Aquarist</t>
  </si>
  <si>
    <t>Artist</t>
  </si>
  <si>
    <t>Athlete</t>
  </si>
  <si>
    <t xml:space="preserve">Backwoodsman </t>
  </si>
  <si>
    <t>Bakester</t>
  </si>
  <si>
    <t>Basket Maker</t>
  </si>
  <si>
    <t>Bird Watcher</t>
  </si>
  <si>
    <t>Boatswain</t>
  </si>
  <si>
    <t>Camper (Beginner)</t>
  </si>
  <si>
    <t>Camper (Intermediate)</t>
  </si>
  <si>
    <t>Camper (Advanced)</t>
  </si>
  <si>
    <t>Carpenter</t>
  </si>
  <si>
    <t>Child Nurse</t>
  </si>
  <si>
    <t>Citizenship</t>
  </si>
  <si>
    <t>Civil Defence</t>
  </si>
  <si>
    <t>Collector</t>
  </si>
  <si>
    <t>Commonwealth Knowledge</t>
  </si>
  <si>
    <t>Computer</t>
  </si>
  <si>
    <t>Cook</t>
  </si>
  <si>
    <t>Craft</t>
  </si>
  <si>
    <t>Cyclist</t>
  </si>
  <si>
    <t>Dancer</t>
  </si>
  <si>
    <t>Dental Health</t>
  </si>
  <si>
    <t>Disability Awareness</t>
  </si>
  <si>
    <t>Emergency Helper</t>
  </si>
  <si>
    <t>Entertainer</t>
  </si>
  <si>
    <t>Environmentalist</t>
  </si>
  <si>
    <t>Friends to the Visually Impaired</t>
  </si>
  <si>
    <t>Knitter</t>
  </si>
  <si>
    <t>Knotter</t>
  </si>
  <si>
    <t>Language (For the Deaf)</t>
  </si>
  <si>
    <t>Laundress</t>
  </si>
  <si>
    <t>Leadership</t>
  </si>
  <si>
    <t>Lifesaver</t>
  </si>
  <si>
    <t>Local History</t>
  </si>
  <si>
    <t>Map Reader</t>
  </si>
  <si>
    <t>Minstrel</t>
  </si>
  <si>
    <t xml:space="preserve">Music Lover </t>
  </si>
  <si>
    <t>Naturalist</t>
  </si>
  <si>
    <t>Needlewoman</t>
  </si>
  <si>
    <t xml:space="preserve">Observer </t>
  </si>
  <si>
    <t>Online Influencer</t>
  </si>
  <si>
    <t>Pathfinder</t>
  </si>
  <si>
    <t>Peer Facilitator</t>
  </si>
  <si>
    <t>Photographer</t>
  </si>
  <si>
    <t>Pioneer</t>
  </si>
  <si>
    <t>Reader</t>
  </si>
  <si>
    <t>Reporter</t>
  </si>
  <si>
    <t>Rescuer</t>
  </si>
  <si>
    <t>Scribe</t>
  </si>
  <si>
    <t>Sick Nurse</t>
  </si>
  <si>
    <t>Signaller</t>
  </si>
  <si>
    <t>Singer</t>
  </si>
  <si>
    <t>Social Action</t>
  </si>
  <si>
    <t>Speaker</t>
  </si>
  <si>
    <t>Stargazer</t>
  </si>
  <si>
    <t>Stitchery</t>
  </si>
  <si>
    <t>Swimmer</t>
  </si>
  <si>
    <t>Thrift</t>
  </si>
  <si>
    <t>Toymaker</t>
  </si>
  <si>
    <t>Traditions of Guiding</t>
  </si>
  <si>
    <t>Traveller</t>
  </si>
  <si>
    <t>Woodsman</t>
  </si>
  <si>
    <t>Writer</t>
  </si>
  <si>
    <t>Proficiency Badges</t>
  </si>
  <si>
    <t>COST</t>
  </si>
  <si>
    <t>Category</t>
  </si>
  <si>
    <t>GGS PUB Water Challenge Badge Level 1 (Blue border)</t>
  </si>
  <si>
    <t>GGS PUB Water Challenge Badge Level 2 (Purple border)</t>
  </si>
  <si>
    <t>Jacob Ballas Children's Garden Green Ambassador</t>
  </si>
  <si>
    <t>Reading Ambassador</t>
  </si>
  <si>
    <t>Interest Badges Cat 1</t>
  </si>
  <si>
    <t>Interest Badges Cat 2</t>
  </si>
  <si>
    <t>Awards</t>
  </si>
  <si>
    <t>Bronze Award</t>
  </si>
  <si>
    <t>Silver Award</t>
  </si>
  <si>
    <t>Gold Award</t>
  </si>
  <si>
    <t>Total Cost:</t>
  </si>
  <si>
    <t xml:space="preserve">DELIVERY CHARGES </t>
  </si>
  <si>
    <t xml:space="preserve">Self-Collection </t>
  </si>
  <si>
    <t xml:space="preserve">Names tapes require up to 4 weeks to produce. Please ensure that you order in advance if you want them delivered or collected as the same time as the uniforms. </t>
  </si>
  <si>
    <t>The Name Tapes are part of the provision under the MOE Uniform Grant.</t>
  </si>
  <si>
    <t>Skirt</t>
  </si>
  <si>
    <t xml:space="preserve">Guide Hat </t>
  </si>
  <si>
    <t>Gudie Trefoil</t>
  </si>
  <si>
    <t>Rank Sleeve</t>
  </si>
  <si>
    <t>Company Leader (3 Gold bar)</t>
  </si>
  <si>
    <t>Asst Company Leader (2 Gold bar)</t>
  </si>
  <si>
    <t>Senior Patrol Leader (3 White bar)</t>
  </si>
  <si>
    <t>Patrol Leader (2 White bar)</t>
  </si>
  <si>
    <t>Patrol Second (1 White bar)</t>
  </si>
  <si>
    <t xml:space="preserve">DELIVERY TOTAL </t>
  </si>
  <si>
    <t xml:space="preserve">Note that surcharges may apply and this will be informed during confirmation of order </t>
  </si>
  <si>
    <t xml:space="preserve">Please send order forms to shop@girlguides.org.sg </t>
  </si>
  <si>
    <t xml:space="preserve">DATA PROTECTION </t>
  </si>
  <si>
    <t xml:space="preserve">Girl Guides Singapore (GGS) will hold and protect all your personal particulars in accordance </t>
  </si>
  <si>
    <t xml:space="preserve">with the terms of Personal Data Protection Act (Singapore) </t>
  </si>
  <si>
    <t xml:space="preserve">Whistle </t>
  </si>
  <si>
    <t>Rock-climbing</t>
  </si>
  <si>
    <t>Marching Boots</t>
  </si>
  <si>
    <t>Boots</t>
  </si>
  <si>
    <t>(Per set)</t>
  </si>
  <si>
    <t xml:space="preserve">      Delivery Charges:</t>
  </si>
  <si>
    <t>Total Cost to be billed (exclusive GST):</t>
  </si>
  <si>
    <t>Total Cost to be billed (exclusive GST)</t>
  </si>
  <si>
    <t xml:space="preserve">(exclusive GST) </t>
  </si>
  <si>
    <t>Orders received will be processed for following week delivery or collection, i.e., order on  6 April (Tuesday) will be ready for collection on 16 April (Friday). All orders will be confirmed via email prior to self-collection / delivery dates.</t>
  </si>
  <si>
    <t>Refer to delivery charges below - deliveries will be confirmed upon receipt of payment.</t>
  </si>
  <si>
    <t>($15.00 before grant)</t>
  </si>
  <si>
    <t>Please select based on the size of the contents. Delivery charges below serve as a guide only.</t>
  </si>
  <si>
    <t>Polymailer (for badges or small items only)</t>
  </si>
  <si>
    <t>Small Box (up to 4 sets of uniforms)</t>
  </si>
  <si>
    <t xml:space="preserve">Medium Box (up to 8 sets of uniforms) </t>
  </si>
  <si>
    <t xml:space="preserve">Large Box (up to 14 sets of uniforms) </t>
  </si>
  <si>
    <r>
      <t xml:space="preserve">Exchanges must be made within </t>
    </r>
    <r>
      <rPr>
        <b/>
        <sz val="14"/>
        <color rgb="FFC00000"/>
        <rFont val="Calibri"/>
        <family val="2"/>
      </rPr>
      <t>2 weeks</t>
    </r>
    <r>
      <rPr>
        <sz val="11"/>
        <color theme="1"/>
        <rFont val="Calibri"/>
        <family val="2"/>
      </rPr>
      <t xml:space="preserve"> of purchase with receipts or proof of payment - please </t>
    </r>
    <r>
      <rPr>
        <b/>
        <sz val="11"/>
        <color rgb="FFC00000"/>
        <rFont val="Calibri"/>
        <family val="2"/>
      </rPr>
      <t xml:space="preserve">provide parents/students with EXCHANGE FORMS for any exchanges </t>
    </r>
  </si>
  <si>
    <r>
      <t xml:space="preserve">Please order your name tapes </t>
    </r>
    <r>
      <rPr>
        <b/>
        <sz val="14"/>
        <color rgb="FFC00000"/>
        <rFont val="Calibri"/>
        <family val="2"/>
      </rPr>
      <t>4 weeks</t>
    </r>
    <r>
      <rPr>
        <sz val="11"/>
        <color theme="1"/>
        <rFont val="Calibri"/>
        <family val="2"/>
      </rPr>
      <t xml:space="preserve"> in advance should you want them ready for collection or delivery with your uniform orders </t>
    </r>
  </si>
  <si>
    <r>
      <t xml:space="preserve">Self-Collection must be done within </t>
    </r>
    <r>
      <rPr>
        <b/>
        <sz val="14"/>
        <color rgb="FFFF0000"/>
        <rFont val="Calibri"/>
        <family val="2"/>
      </rPr>
      <t>2 weeks</t>
    </r>
    <r>
      <rPr>
        <sz val="11"/>
        <rFont val="Calibri"/>
        <family val="2"/>
      </rPr>
      <t xml:space="preserve"> from collection date or they will be delivered by default and delivery charges borne by the school.</t>
    </r>
  </si>
  <si>
    <r>
      <t xml:space="preserve">Payment must be made within 30 days upon receipt of invoice. </t>
    </r>
    <r>
      <rPr>
        <sz val="11"/>
        <color rgb="FFFF0000"/>
        <rFont val="Calibri"/>
        <family val="2"/>
      </rPr>
      <t>ONLY Items collected will be included in the invoice.</t>
    </r>
    <r>
      <rPr>
        <sz val="11"/>
        <rFont val="Calibri"/>
        <family val="2"/>
      </rPr>
      <t xml:space="preserve"> </t>
    </r>
  </si>
  <si>
    <r>
      <t xml:space="preserve">** Please note that the name tape order will be delivered and invoiced separately as they will take up to 4 weeks for production. Deliveries of name tapes cost </t>
    </r>
    <r>
      <rPr>
        <b/>
        <sz val="11"/>
        <color theme="1"/>
        <rFont val="Calibri"/>
        <family val="2"/>
        <scheme val="minor"/>
      </rPr>
      <t xml:space="preserve">$6.50 </t>
    </r>
    <r>
      <rPr>
        <sz val="11"/>
        <color theme="1"/>
        <rFont val="Calibri"/>
        <family val="2"/>
        <scheme val="minor"/>
      </rPr>
      <t>for polymailer.</t>
    </r>
  </si>
  <si>
    <t>Initials</t>
  </si>
  <si>
    <t>Qty (Pairs)</t>
  </si>
  <si>
    <t>Cost</t>
  </si>
  <si>
    <t>Total</t>
  </si>
  <si>
    <t>Delivery Charges</t>
  </si>
  <si>
    <t>Company</t>
  </si>
  <si>
    <t>Date of Exchange</t>
  </si>
  <si>
    <r>
      <rPr>
        <b/>
        <sz val="11"/>
        <color rgb="FFFF0000"/>
        <rFont val="Calibri"/>
        <family val="2"/>
        <scheme val="minor"/>
      </rPr>
      <t>Only items that are not used or washed can be exchanged.</t>
    </r>
    <r>
      <rPr>
        <sz val="11"/>
        <color theme="1"/>
        <rFont val="Calibri"/>
        <family val="2"/>
        <scheme val="minor"/>
      </rPr>
      <t xml:space="preserve">
Please </t>
    </r>
    <r>
      <rPr>
        <b/>
        <sz val="14"/>
        <color rgb="FFC00000"/>
        <rFont val="Calibri"/>
        <family val="2"/>
        <scheme val="minor"/>
      </rPr>
      <t>BRING</t>
    </r>
    <r>
      <rPr>
        <sz val="11"/>
        <color theme="1"/>
        <rFont val="Calibri"/>
        <family val="2"/>
        <scheme val="minor"/>
      </rPr>
      <t xml:space="preserve"> this form when exchanging goods at the Guide Shop. </t>
    </r>
    <r>
      <rPr>
        <b/>
        <sz val="11"/>
        <color rgb="FFC00000"/>
        <rFont val="Calibri"/>
        <family val="2"/>
        <scheme val="minor"/>
      </rPr>
      <t>Tick</t>
    </r>
    <r>
      <rPr>
        <sz val="11"/>
        <color theme="1"/>
        <rFont val="Calibri"/>
        <family val="2"/>
        <scheme val="minor"/>
      </rPr>
      <t xml:space="preserve"> the items and sizes that you wish to exchange.  </t>
    </r>
  </si>
  <si>
    <t>Badge reports are required for purchase of proficiency badges.</t>
  </si>
  <si>
    <t>Small Box (up to 4 sets of uniform)</t>
  </si>
  <si>
    <t xml:space="preserve">Medium Box (up to 8 sets of uniform) </t>
  </si>
  <si>
    <t xml:space="preserve">Large Box (up to 14 sets of uniform) </t>
  </si>
  <si>
    <t>Small Box (up to 4 pairs of boots)</t>
  </si>
  <si>
    <t xml:space="preserve">Medium Box (up to 6 pairs of boots) </t>
  </si>
  <si>
    <t xml:space="preserve">Large Box (up to 10 pairs of boots) </t>
  </si>
  <si>
    <t>** Please note that the marching boots order will be delivered and invoiced separately as they will take up to 6 weeks for production.</t>
  </si>
  <si>
    <t>5XL</t>
  </si>
  <si>
    <t xml:space="preserve">Friends To The World </t>
  </si>
  <si>
    <t>Fire Fighter</t>
  </si>
  <si>
    <t>First Aid</t>
  </si>
  <si>
    <t>Foot Drill</t>
  </si>
  <si>
    <t>Global Perspective</t>
  </si>
  <si>
    <t>Green Fingers</t>
  </si>
  <si>
    <t>Gymnast</t>
  </si>
  <si>
    <t>Handicraft</t>
  </si>
  <si>
    <t>Handywoman</t>
  </si>
  <si>
    <t>Health</t>
  </si>
  <si>
    <t>Hiker (Beginner)</t>
  </si>
  <si>
    <t>Hiker (Intermediate)</t>
  </si>
  <si>
    <t>Hiker (Advanced)</t>
  </si>
  <si>
    <t>Homemaker</t>
  </si>
  <si>
    <t>Horsewoman</t>
  </si>
  <si>
    <t>Hostess</t>
  </si>
  <si>
    <t>Interpreter</t>
  </si>
  <si>
    <t>Fri &amp; Sat, 12.30pm to 4.30pm</t>
  </si>
  <si>
    <t xml:space="preserve">Self-Collection:
</t>
  </si>
  <si>
    <r>
      <t xml:space="preserve">Uniform order for </t>
    </r>
    <r>
      <rPr>
        <b/>
        <sz val="14"/>
        <color rgb="FFFF0000"/>
        <rFont val="Calibri"/>
        <family val="2"/>
      </rPr>
      <t>GUIDES</t>
    </r>
    <r>
      <rPr>
        <b/>
        <sz val="14"/>
        <color theme="1"/>
        <rFont val="Calibri"/>
        <family val="2"/>
      </rPr>
      <t xml:space="preserve"> (MOE UNIFORM GRANT)</t>
    </r>
  </si>
  <si>
    <t xml:space="preserve">T-Shirt </t>
  </si>
  <si>
    <t>Size (inch)</t>
  </si>
  <si>
    <t>sleeve length</t>
  </si>
  <si>
    <t xml:space="preserve">Length </t>
  </si>
  <si>
    <t>Shoulder</t>
  </si>
  <si>
    <t xml:space="preserve">Size (inch) </t>
  </si>
  <si>
    <t xml:space="preserve">Waist </t>
  </si>
  <si>
    <t xml:space="preserve">Hip </t>
  </si>
  <si>
    <t>Length</t>
  </si>
  <si>
    <t xml:space="preserve">Shoulder </t>
  </si>
  <si>
    <t>Chest</t>
  </si>
  <si>
    <t>Waist</t>
  </si>
  <si>
    <t>Friends to the hearing impaired</t>
  </si>
  <si>
    <t>Friends to the Animals</t>
  </si>
  <si>
    <t>GUIDE UNIFORM</t>
  </si>
  <si>
    <t>last updated: 27th 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</si>
</sst>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_);[Red]\(&quot;$&quot;#,##0\)"/>
    <numFmt numFmtId="165" formatCode="&quot;$&quot;#,##0.00_);[Red]\(&quot;$&quot;#,##0.00\)"/>
  </numFmts>
  <fonts count="4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Trebuchet MS"/>
      <family val="2"/>
    </font>
    <font>
      <b/>
      <sz val="14"/>
      <color theme="1"/>
      <name val="Calibri"/>
      <family val="2"/>
    </font>
    <font>
      <b/>
      <sz val="14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4"/>
      <color rgb="FF002060"/>
      <name val="Calibri"/>
      <family val="2"/>
    </font>
    <font>
      <sz val="14"/>
      <color rgb="FF002060"/>
      <name val="Calibri"/>
      <family val="2"/>
    </font>
    <font>
      <sz val="11"/>
      <color theme="0"/>
      <name val="Calibri"/>
      <family val="2"/>
    </font>
    <font>
      <b/>
      <sz val="11"/>
      <name val="Calibri"/>
      <family val="2"/>
    </font>
    <font>
      <b/>
      <sz val="14"/>
      <color rgb="FFC00000"/>
      <name val="Calibri"/>
      <family val="2"/>
    </font>
    <font>
      <b/>
      <sz val="11"/>
      <color rgb="FFC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0"/>
      <color theme="1"/>
      <name val="Calibri"/>
      <family val="2"/>
    </font>
    <font>
      <sz val="16"/>
      <color theme="1"/>
      <name val="Calibri"/>
      <family val="2"/>
    </font>
    <font>
      <i/>
      <sz val="11"/>
      <color theme="1"/>
      <name val="Calibri"/>
      <family val="2"/>
    </font>
    <font>
      <b/>
      <sz val="14"/>
      <color theme="0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Trebuchet MS"/>
      <family val="2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45">
    <xf numFmtId="0" fontId="0" fillId="0" borderId="0" xfId="0"/>
    <xf numFmtId="44" fontId="0" fillId="0" borderId="0" xfId="1" applyFont="1" applyAlignment="1">
      <alignment horizontal="center"/>
    </xf>
    <xf numFmtId="0" fontId="3" fillId="3" borderId="0" xfId="0" applyFont="1" applyFill="1"/>
    <xf numFmtId="44" fontId="3" fillId="3" borderId="0" xfId="1" applyFont="1" applyFill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44" fontId="0" fillId="0" borderId="2" xfId="1" applyFont="1" applyBorder="1" applyAlignment="1">
      <alignment horizontal="center"/>
    </xf>
    <xf numFmtId="0" fontId="0" fillId="3" borderId="0" xfId="0" applyFill="1"/>
    <xf numFmtId="44" fontId="0" fillId="3" borderId="0" xfId="1" applyFont="1" applyFill="1" applyAlignment="1">
      <alignment horizontal="center"/>
    </xf>
    <xf numFmtId="0" fontId="0" fillId="0" borderId="2" xfId="0" applyBorder="1" applyAlignment="1">
      <alignment horizontal="center"/>
    </xf>
    <xf numFmtId="0" fontId="6" fillId="4" borderId="0" xfId="0" applyFont="1" applyFill="1"/>
    <xf numFmtId="44" fontId="6" fillId="4" borderId="0" xfId="1" applyFont="1" applyFill="1" applyAlignment="1">
      <alignment horizont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top"/>
    </xf>
    <xf numFmtId="44" fontId="0" fillId="0" borderId="2" xfId="1" applyFont="1" applyBorder="1" applyAlignment="1">
      <alignment horizontal="center" vertical="top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4" fontId="0" fillId="0" borderId="0" xfId="1" applyFont="1" applyBorder="1" applyAlignment="1">
      <alignment horizontal="center"/>
    </xf>
    <xf numFmtId="44" fontId="0" fillId="0" borderId="0" xfId="1" applyFont="1"/>
    <xf numFmtId="44" fontId="0" fillId="0" borderId="2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44" fontId="0" fillId="0" borderId="2" xfId="1" applyFont="1" applyBorder="1"/>
    <xf numFmtId="0" fontId="0" fillId="7" borderId="2" xfId="0" applyFill="1" applyBorder="1"/>
    <xf numFmtId="44" fontId="0" fillId="7" borderId="2" xfId="1" applyFont="1" applyFill="1" applyBorder="1"/>
    <xf numFmtId="0" fontId="3" fillId="0" borderId="0" xfId="0" applyFont="1"/>
    <xf numFmtId="44" fontId="3" fillId="3" borderId="0" xfId="1" applyFont="1" applyFill="1" applyAlignment="1">
      <alignment horizontal="center" wrapText="1"/>
    </xf>
    <xf numFmtId="2" fontId="0" fillId="6" borderId="2" xfId="0" applyNumberFormat="1" applyFill="1" applyBorder="1"/>
    <xf numFmtId="0" fontId="0" fillId="6" borderId="2" xfId="0" applyFill="1" applyBorder="1"/>
    <xf numFmtId="44" fontId="0" fillId="3" borderId="0" xfId="1" applyFont="1" applyFill="1"/>
    <xf numFmtId="44" fontId="0" fillId="0" borderId="0" xfId="1" applyFont="1" applyBorder="1"/>
    <xf numFmtId="44" fontId="0" fillId="3" borderId="0" xfId="1" applyFont="1" applyFill="1" applyBorder="1"/>
    <xf numFmtId="44" fontId="6" fillId="4" borderId="0" xfId="1" applyFont="1" applyFill="1"/>
    <xf numFmtId="0" fontId="0" fillId="4" borderId="0" xfId="0" applyFill="1"/>
    <xf numFmtId="0" fontId="0" fillId="0" borderId="0" xfId="0" applyAlignment="1">
      <alignment vertical="top" wrapText="1"/>
    </xf>
    <xf numFmtId="44" fontId="0" fillId="0" borderId="2" xfId="1" applyFont="1" applyBorder="1" applyAlignment="1">
      <alignment vertical="top"/>
    </xf>
    <xf numFmtId="0" fontId="12" fillId="0" borderId="0" xfId="0" applyFont="1" applyAlignment="1">
      <alignment wrapText="1"/>
    </xf>
    <xf numFmtId="0" fontId="13" fillId="0" borderId="0" xfId="0" applyFont="1"/>
    <xf numFmtId="0" fontId="15" fillId="0" borderId="0" xfId="0" applyFont="1"/>
    <xf numFmtId="0" fontId="3" fillId="2" borderId="2" xfId="0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165" fontId="0" fillId="0" borderId="2" xfId="0" applyNumberFormat="1" applyBorder="1" applyAlignment="1">
      <alignment horizontal="center"/>
    </xf>
    <xf numFmtId="164" fontId="0" fillId="0" borderId="0" xfId="0" applyNumberFormat="1"/>
    <xf numFmtId="0" fontId="3" fillId="0" borderId="2" xfId="0" applyFont="1" applyBorder="1"/>
    <xf numFmtId="0" fontId="1" fillId="0" borderId="0" xfId="0" applyFont="1"/>
    <xf numFmtId="0" fontId="0" fillId="0" borderId="2" xfId="1" applyNumberFormat="1" applyFont="1" applyBorder="1" applyAlignment="1">
      <alignment horizontal="center"/>
    </xf>
    <xf numFmtId="0" fontId="0" fillId="7" borderId="3" xfId="0" applyFill="1" applyBorder="1"/>
    <xf numFmtId="44" fontId="0" fillId="7" borderId="3" xfId="1" applyFont="1" applyFill="1" applyBorder="1"/>
    <xf numFmtId="165" fontId="0" fillId="0" borderId="2" xfId="0" applyNumberFormat="1" applyBorder="1"/>
    <xf numFmtId="8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44" fontId="19" fillId="0" borderId="0" xfId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4" fillId="0" borderId="0" xfId="0" applyFont="1" applyAlignment="1">
      <alignment wrapText="1"/>
    </xf>
    <xf numFmtId="44" fontId="19" fillId="0" borderId="0" xfId="1" applyFont="1" applyFill="1" applyAlignment="1">
      <alignment horizontal="center"/>
    </xf>
    <xf numFmtId="0" fontId="25" fillId="0" borderId="2" xfId="0" applyFont="1" applyBorder="1" applyAlignment="1">
      <alignment vertical="top" wrapText="1"/>
    </xf>
    <xf numFmtId="0" fontId="25" fillId="0" borderId="2" xfId="0" applyFont="1" applyBorder="1" applyAlignment="1">
      <alignment wrapText="1"/>
    </xf>
    <xf numFmtId="0" fontId="25" fillId="0" borderId="2" xfId="0" applyFont="1" applyBorder="1" applyAlignment="1">
      <alignment vertical="center" wrapText="1"/>
    </xf>
    <xf numFmtId="0" fontId="25" fillId="8" borderId="2" xfId="0" applyFont="1" applyFill="1" applyBorder="1" applyAlignment="1">
      <alignment vertical="top" wrapText="1"/>
    </xf>
    <xf numFmtId="0" fontId="20" fillId="3" borderId="0" xfId="0" applyFont="1" applyFill="1" applyAlignment="1">
      <alignment wrapText="1"/>
    </xf>
    <xf numFmtId="44" fontId="20" fillId="3" borderId="0" xfId="1" applyFont="1" applyFill="1" applyAlignment="1">
      <alignment horizontal="center"/>
    </xf>
    <xf numFmtId="0" fontId="19" fillId="0" borderId="2" xfId="0" applyFont="1" applyBorder="1"/>
    <xf numFmtId="0" fontId="19" fillId="0" borderId="2" xfId="0" applyFont="1" applyBorder="1" applyAlignment="1">
      <alignment horizontal="center" vertical="center"/>
    </xf>
    <xf numFmtId="44" fontId="19" fillId="0" borderId="2" xfId="1" applyFont="1" applyBorder="1" applyAlignment="1">
      <alignment horizontal="center"/>
    </xf>
    <xf numFmtId="2" fontId="19" fillId="0" borderId="2" xfId="0" applyNumberFormat="1" applyFont="1" applyBorder="1"/>
    <xf numFmtId="44" fontId="19" fillId="0" borderId="2" xfId="0" applyNumberFormat="1" applyFont="1" applyBorder="1"/>
    <xf numFmtId="0" fontId="19" fillId="3" borderId="0" xfId="0" applyFont="1" applyFill="1"/>
    <xf numFmtId="44" fontId="19" fillId="3" borderId="0" xfId="1" applyFont="1" applyFill="1" applyAlignment="1">
      <alignment horizontal="center"/>
    </xf>
    <xf numFmtId="0" fontId="19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top"/>
    </xf>
    <xf numFmtId="44" fontId="19" fillId="0" borderId="2" xfId="1" applyFont="1" applyBorder="1" applyAlignment="1">
      <alignment horizontal="center" vertical="center"/>
    </xf>
    <xf numFmtId="44" fontId="19" fillId="0" borderId="2" xfId="0" applyNumberFormat="1" applyFont="1" applyBorder="1" applyAlignment="1">
      <alignment vertical="top"/>
    </xf>
    <xf numFmtId="44" fontId="19" fillId="0" borderId="2" xfId="1" applyFont="1" applyBorder="1" applyAlignment="1">
      <alignment horizontal="center" vertical="top"/>
    </xf>
    <xf numFmtId="0" fontId="19" fillId="6" borderId="0" xfId="0" applyFont="1" applyFill="1"/>
    <xf numFmtId="0" fontId="19" fillId="6" borderId="0" xfId="0" applyFont="1" applyFill="1" applyAlignment="1">
      <alignment horizontal="center"/>
    </xf>
    <xf numFmtId="44" fontId="19" fillId="6" borderId="0" xfId="1" applyFont="1" applyFill="1" applyBorder="1" applyAlignment="1">
      <alignment horizontal="center"/>
    </xf>
    <xf numFmtId="164" fontId="19" fillId="0" borderId="0" xfId="0" applyNumberFormat="1" applyFont="1"/>
    <xf numFmtId="0" fontId="33" fillId="4" borderId="0" xfId="0" applyFont="1" applyFill="1"/>
    <xf numFmtId="0" fontId="34" fillId="0" borderId="0" xfId="0" applyFont="1" applyAlignment="1">
      <alignment vertical="center"/>
    </xf>
    <xf numFmtId="0" fontId="19" fillId="0" borderId="0" xfId="0" applyFont="1" applyAlignment="1">
      <alignment vertical="top" wrapText="1"/>
    </xf>
    <xf numFmtId="0" fontId="19" fillId="0" borderId="7" xfId="0" applyFont="1" applyBorder="1"/>
    <xf numFmtId="0" fontId="19" fillId="0" borderId="9" xfId="0" applyFont="1" applyBorder="1"/>
    <xf numFmtId="44" fontId="19" fillId="0" borderId="2" xfId="1" applyFont="1" applyBorder="1" applyAlignment="1">
      <alignment vertical="center"/>
    </xf>
    <xf numFmtId="44" fontId="19" fillId="0" borderId="15" xfId="1" applyFont="1" applyBorder="1" applyAlignment="1">
      <alignment vertical="center"/>
    </xf>
    <xf numFmtId="44" fontId="19" fillId="0" borderId="0" xfId="1" applyFont="1" applyBorder="1" applyAlignment="1">
      <alignment vertical="center"/>
    </xf>
    <xf numFmtId="44" fontId="19" fillId="0" borderId="0" xfId="1" applyFont="1" applyBorder="1" applyAlignment="1">
      <alignment horizontal="center"/>
    </xf>
    <xf numFmtId="44" fontId="19" fillId="0" borderId="0" xfId="1" applyFont="1" applyFill="1" applyBorder="1"/>
    <xf numFmtId="44" fontId="19" fillId="0" borderId="0" xfId="1" applyFont="1" applyFill="1" applyBorder="1" applyAlignment="1">
      <alignment horizontal="center"/>
    </xf>
    <xf numFmtId="0" fontId="19" fillId="0" borderId="2" xfId="0" applyFont="1" applyBorder="1" applyAlignment="1">
      <alignment horizontal="left"/>
    </xf>
    <xf numFmtId="0" fontId="19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 vertical="center" wrapText="1"/>
    </xf>
    <xf numFmtId="44" fontId="2" fillId="0" borderId="2" xfId="1" applyFont="1" applyBorder="1"/>
    <xf numFmtId="0" fontId="13" fillId="0" borderId="2" xfId="0" applyFont="1" applyBorder="1"/>
    <xf numFmtId="0" fontId="1" fillId="0" borderId="0" xfId="0" applyFont="1" applyAlignment="1">
      <alignment vertical="top"/>
    </xf>
    <xf numFmtId="0" fontId="39" fillId="0" borderId="0" xfId="0" applyFont="1" applyAlignment="1">
      <alignment horizontal="left" vertical="top"/>
    </xf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44" fontId="1" fillId="0" borderId="2" xfId="1" applyFont="1" applyBorder="1" applyAlignment="1">
      <alignment vertical="top"/>
    </xf>
    <xf numFmtId="0" fontId="38" fillId="0" borderId="0" xfId="0" applyFont="1" applyAlignment="1">
      <alignment vertical="top"/>
    </xf>
    <xf numFmtId="0" fontId="1" fillId="0" borderId="15" xfId="0" applyFont="1" applyBorder="1" applyAlignment="1">
      <alignment vertical="top"/>
    </xf>
    <xf numFmtId="0" fontId="40" fillId="0" borderId="0" xfId="0" applyFont="1"/>
    <xf numFmtId="0" fontId="36" fillId="0" borderId="0" xfId="0" applyFont="1" applyAlignment="1">
      <alignment vertical="top" wrapText="1"/>
    </xf>
    <xf numFmtId="0" fontId="5" fillId="0" borderId="0" xfId="0" applyFont="1" applyAlignment="1">
      <alignment horizontal="left"/>
    </xf>
    <xf numFmtId="0" fontId="38" fillId="0" borderId="10" xfId="0" applyFont="1" applyBorder="1" applyAlignment="1">
      <alignment vertical="top" wrapText="1"/>
    </xf>
    <xf numFmtId="0" fontId="38" fillId="0" borderId="6" xfId="0" applyFont="1" applyBorder="1" applyAlignment="1">
      <alignment vertical="top" wrapText="1"/>
    </xf>
    <xf numFmtId="0" fontId="38" fillId="2" borderId="7" xfId="0" applyFont="1" applyFill="1" applyBorder="1" applyAlignment="1">
      <alignment vertical="top" wrapText="1"/>
    </xf>
    <xf numFmtId="0" fontId="23" fillId="0" borderId="0" xfId="0" applyFont="1"/>
    <xf numFmtId="0" fontId="0" fillId="0" borderId="2" xfId="0" applyBorder="1" applyAlignment="1">
      <alignment horizontal="center" vertical="top"/>
    </xf>
    <xf numFmtId="44" fontId="0" fillId="0" borderId="2" xfId="0" applyNumberFormat="1" applyBorder="1"/>
    <xf numFmtId="0" fontId="15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44" fontId="3" fillId="0" borderId="2" xfId="1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38" fillId="0" borderId="2" xfId="0" applyFont="1" applyBorder="1" applyAlignment="1">
      <alignment horizontal="center" vertical="top"/>
    </xf>
    <xf numFmtId="0" fontId="5" fillId="0" borderId="0" xfId="0" applyFont="1"/>
    <xf numFmtId="0" fontId="19" fillId="0" borderId="0" xfId="0" applyFont="1"/>
    <xf numFmtId="0" fontId="19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9" fillId="0" borderId="3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44" fontId="19" fillId="0" borderId="16" xfId="0" applyNumberFormat="1" applyFont="1" applyBorder="1" applyAlignment="1">
      <alignment horizontal="center"/>
    </xf>
    <xf numFmtId="44" fontId="19" fillId="0" borderId="17" xfId="0" applyNumberFormat="1" applyFont="1" applyBorder="1" applyAlignment="1">
      <alignment horizontal="center"/>
    </xf>
    <xf numFmtId="0" fontId="32" fillId="0" borderId="7" xfId="0" applyFont="1" applyBorder="1" applyAlignment="1">
      <alignment horizontal="center" vertical="top"/>
    </xf>
    <xf numFmtId="0" fontId="32" fillId="0" borderId="8" xfId="0" applyFont="1" applyBorder="1" applyAlignment="1">
      <alignment horizontal="center" vertical="top"/>
    </xf>
    <xf numFmtId="0" fontId="32" fillId="0" borderId="9" xfId="0" applyFont="1" applyBorder="1" applyAlignment="1">
      <alignment horizontal="center" vertical="top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8" fontId="31" fillId="0" borderId="3" xfId="0" applyNumberFormat="1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44" fontId="33" fillId="4" borderId="1" xfId="1" applyFont="1" applyFill="1" applyBorder="1" applyAlignment="1">
      <alignment horizontal="center" vertical="center"/>
    </xf>
    <xf numFmtId="44" fontId="33" fillId="4" borderId="0" xfId="1" applyFont="1" applyFill="1" applyBorder="1" applyAlignment="1">
      <alignment horizontal="center" vertical="center"/>
    </xf>
    <xf numFmtId="44" fontId="33" fillId="4" borderId="0" xfId="0" applyNumberFormat="1" applyFont="1" applyFill="1" applyAlignment="1">
      <alignment horizontal="center" vertical="center"/>
    </xf>
    <xf numFmtId="0" fontId="33" fillId="4" borderId="0" xfId="0" applyFont="1" applyFill="1" applyAlignment="1">
      <alignment horizontal="center" vertic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9" fillId="0" borderId="3" xfId="0" applyFont="1" applyBorder="1"/>
    <xf numFmtId="0" fontId="19" fillId="0" borderId="4" xfId="0" applyFont="1" applyBorder="1"/>
    <xf numFmtId="0" fontId="28" fillId="8" borderId="7" xfId="0" applyFont="1" applyFill="1" applyBorder="1" applyAlignment="1">
      <alignment horizontal="left" vertical="top" wrapText="1"/>
    </xf>
    <xf numFmtId="0" fontId="28" fillId="8" borderId="8" xfId="0" applyFont="1" applyFill="1" applyBorder="1" applyAlignment="1">
      <alignment horizontal="left" vertical="top" wrapText="1"/>
    </xf>
    <xf numFmtId="0" fontId="28" fillId="8" borderId="9" xfId="0" applyFont="1" applyFill="1" applyBorder="1" applyAlignment="1">
      <alignment horizontal="left" vertical="top" wrapText="1"/>
    </xf>
    <xf numFmtId="0" fontId="19" fillId="0" borderId="0" xfId="0" applyFont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35" fillId="2" borderId="7" xfId="0" applyFont="1" applyFill="1" applyBorder="1" applyAlignment="1">
      <alignment horizontal="center"/>
    </xf>
    <xf numFmtId="0" fontId="35" fillId="2" borderId="8" xfId="0" applyFont="1" applyFill="1" applyBorder="1" applyAlignment="1">
      <alignment horizontal="center"/>
    </xf>
    <xf numFmtId="0" fontId="35" fillId="2" borderId="9" xfId="0" applyFont="1" applyFill="1" applyBorder="1" applyAlignment="1">
      <alignment horizontal="center"/>
    </xf>
    <xf numFmtId="0" fontId="17" fillId="0" borderId="0" xfId="0" applyFont="1" applyAlignment="1">
      <alignment wrapText="1"/>
    </xf>
    <xf numFmtId="0" fontId="19" fillId="0" borderId="0" xfId="0" applyFont="1"/>
    <xf numFmtId="0" fontId="20" fillId="3" borderId="0" xfId="0" applyFont="1" applyFill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/>
    <xf numFmtId="0" fontId="19" fillId="8" borderId="2" xfId="0" applyFont="1" applyFill="1" applyBorder="1" applyAlignment="1">
      <alignment vertical="top" wrapText="1"/>
    </xf>
    <xf numFmtId="0" fontId="19" fillId="5" borderId="2" xfId="0" applyFont="1" applyFill="1" applyBorder="1" applyAlignment="1">
      <alignment horizontal="left" vertical="top" wrapText="1"/>
    </xf>
    <xf numFmtId="0" fontId="20" fillId="0" borderId="2" xfId="0" applyFont="1" applyBorder="1" applyAlignment="1">
      <alignment wrapText="1"/>
    </xf>
    <xf numFmtId="0" fontId="20" fillId="8" borderId="9" xfId="0" applyFont="1" applyFill="1" applyBorder="1" applyAlignment="1">
      <alignment vertical="top" wrapText="1"/>
    </xf>
    <xf numFmtId="0" fontId="20" fillId="8" borderId="2" xfId="0" applyFont="1" applyFill="1" applyBorder="1" applyAlignment="1">
      <alignment vertical="top" wrapText="1"/>
    </xf>
    <xf numFmtId="0" fontId="20" fillId="8" borderId="7" xfId="0" applyFont="1" applyFill="1" applyBorder="1" applyAlignment="1">
      <alignment horizontal="center" vertical="top" wrapText="1"/>
    </xf>
    <xf numFmtId="0" fontId="20" fillId="8" borderId="8" xfId="0" applyFont="1" applyFill="1" applyBorder="1" applyAlignment="1">
      <alignment horizontal="center" vertical="top" wrapText="1"/>
    </xf>
    <xf numFmtId="0" fontId="20" fillId="8" borderId="9" xfId="0" applyFont="1" applyFill="1" applyBorder="1" applyAlignment="1">
      <alignment horizontal="center" vertical="top" wrapText="1"/>
    </xf>
    <xf numFmtId="0" fontId="20" fillId="0" borderId="7" xfId="0" applyFont="1" applyBorder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0" fontId="20" fillId="0" borderId="9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0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/>
    <xf numFmtId="0" fontId="0" fillId="0" borderId="2" xfId="0" applyBorder="1" applyAlignment="1">
      <alignment horizontal="right"/>
    </xf>
    <xf numFmtId="0" fontId="3" fillId="0" borderId="2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5" fillId="2" borderId="2" xfId="0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44" fontId="14" fillId="0" borderId="7" xfId="1" applyFont="1" applyBorder="1" applyAlignment="1">
      <alignment horizontal="right"/>
    </xf>
    <xf numFmtId="44" fontId="14" fillId="0" borderId="8" xfId="1" applyFont="1" applyBorder="1" applyAlignment="1">
      <alignment horizontal="right"/>
    </xf>
    <xf numFmtId="44" fontId="14" fillId="0" borderId="9" xfId="1" applyFont="1" applyBorder="1" applyAlignment="1">
      <alignment horizontal="right"/>
    </xf>
    <xf numFmtId="44" fontId="14" fillId="0" borderId="2" xfId="1" applyFont="1" applyBorder="1" applyAlignment="1">
      <alignment horizontal="right"/>
    </xf>
    <xf numFmtId="8" fontId="14" fillId="0" borderId="7" xfId="0" applyNumberFormat="1" applyFont="1" applyBorder="1" applyAlignment="1">
      <alignment horizontal="right"/>
    </xf>
    <xf numFmtId="8" fontId="14" fillId="0" borderId="8" xfId="0" applyNumberFormat="1" applyFont="1" applyBorder="1" applyAlignment="1">
      <alignment horizontal="right"/>
    </xf>
    <xf numFmtId="8" fontId="14" fillId="0" borderId="9" xfId="0" applyNumberFormat="1" applyFont="1" applyBorder="1" applyAlignment="1">
      <alignment horizontal="right"/>
    </xf>
    <xf numFmtId="0" fontId="15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4" fillId="0" borderId="7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wrapText="1"/>
    </xf>
    <xf numFmtId="0" fontId="3" fillId="3" borderId="0" xfId="0" applyFont="1" applyFill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 wrapText="1"/>
    </xf>
    <xf numFmtId="0" fontId="37" fillId="9" borderId="10" xfId="0" applyFont="1" applyFill="1" applyBorder="1" applyAlignment="1">
      <alignment horizontal="left" vertical="top" wrapText="1"/>
    </xf>
    <xf numFmtId="0" fontId="37" fillId="9" borderId="6" xfId="0" applyFont="1" applyFill="1" applyBorder="1" applyAlignment="1">
      <alignment horizontal="left" vertical="top" wrapText="1"/>
    </xf>
    <xf numFmtId="0" fontId="37" fillId="9" borderId="11" xfId="0" applyFont="1" applyFill="1" applyBorder="1" applyAlignment="1">
      <alignment horizontal="left" vertical="top" wrapText="1"/>
    </xf>
    <xf numFmtId="0" fontId="37" fillId="9" borderId="12" xfId="0" applyFont="1" applyFill="1" applyBorder="1" applyAlignment="1">
      <alignment horizontal="left" vertical="top" wrapText="1"/>
    </xf>
    <xf numFmtId="0" fontId="37" fillId="9" borderId="13" xfId="0" applyFont="1" applyFill="1" applyBorder="1" applyAlignment="1">
      <alignment horizontal="left" vertical="top" wrapText="1"/>
    </xf>
    <xf numFmtId="0" fontId="37" fillId="9" borderId="14" xfId="0" applyFont="1" applyFill="1" applyBorder="1" applyAlignment="1">
      <alignment horizontal="left" vertical="top" wrapText="1"/>
    </xf>
    <xf numFmtId="0" fontId="38" fillId="2" borderId="2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38" fillId="2" borderId="8" xfId="0" applyFont="1" applyFill="1" applyBorder="1" applyAlignment="1">
      <alignment horizontal="center" vertical="top" wrapText="1"/>
    </xf>
    <xf numFmtId="0" fontId="38" fillId="2" borderId="9" xfId="0" applyFont="1" applyFill="1" applyBorder="1" applyAlignment="1">
      <alignment horizontal="center" vertical="top" wrapText="1"/>
    </xf>
    <xf numFmtId="0" fontId="41" fillId="0" borderId="2" xfId="0" applyFont="1" applyBorder="1" applyAlignment="1">
      <alignment horizontal="center"/>
    </xf>
    <xf numFmtId="0" fontId="38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2" fillId="0" borderId="2" xfId="0" applyFont="1" applyBorder="1" applyAlignment="1">
      <alignment horizontal="center"/>
    </xf>
    <xf numFmtId="0" fontId="42" fillId="0" borderId="7" xfId="0" applyFont="1" applyBorder="1" applyAlignment="1">
      <alignment horizontal="center"/>
    </xf>
    <xf numFmtId="0" fontId="1" fillId="0" borderId="6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386715</xdr:colOff>
      <xdr:row>0</xdr:row>
      <xdr:rowOff>43815</xdr:rowOff>
    </xdr:from>
    <xdr:to>
      <xdr:col>12</xdr:col>
      <xdr:colOff>762000</xdr:colOff>
      <xdr:row>3</xdr:row>
      <xdr:rowOff>16787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2B837A-9B32-43C0-AF44-245203A98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2535" y="43815"/>
          <a:ext cx="1129665" cy="582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742950</xdr:colOff>
      <xdr:row>5</xdr:row>
      <xdr:rowOff>129396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EB52B3-BDE3-40DE-8E23-5B1666915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2038350" cy="1034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742950</xdr:colOff>
      <xdr:row>5</xdr:row>
      <xdr:rowOff>129396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1C7216-5AC1-4DD1-B6E6-2E958587E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2101850" cy="1002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161925</xdr:rowOff>
    </xdr:from>
    <xdr:to>
      <xdr:col>11</xdr:col>
      <xdr:colOff>456687</xdr:colOff>
      <xdr:row>25</xdr:row>
      <xdr:rowOff>180377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F102AC-2640-0EFB-72CE-EAD58F86B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7525" y="161925"/>
          <a:ext cx="4104762" cy="47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1</xdr:row>
      <xdr:rowOff>9525</xdr:rowOff>
    </xdr:from>
    <xdr:to>
      <xdr:col>4</xdr:col>
      <xdr:colOff>418787</xdr:colOff>
      <xdr:row>21</xdr:row>
      <xdr:rowOff>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E1C1D9-BF7E-B36F-1BB0-FEF9AA372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" y="200025"/>
          <a:ext cx="2504762" cy="38095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2</xdr:col>
      <xdr:colOff>107950</xdr:colOff>
      <xdr:row>5</xdr:row>
      <xdr:rowOff>138921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C7A905-205C-4C1C-BFFB-8778BD316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7150"/>
          <a:ext cx="2038350" cy="1034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431800</xdr:colOff>
      <xdr:row>4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87C8A3-F207-42EB-8F9D-F5AD82EE9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20383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0780D-B4BB-4813-B969-BD2C94B8DF6A}">
  <sheetPr>
    <tabColor rgb="FF0070C0"/>
  </sheetPr>
  <dimension ref="A1:R80"/>
  <sheetViews>
    <sheetView tabSelected="1" zoomScaleNormal="100" workbookViewId="0">
      <selection activeCell="A80" sqref="A80"/>
    </sheetView>
  </sheetViews>
  <sheetFormatPr defaultColWidth="8.88671875" defaultRowHeight="14.4" x14ac:dyDescent="0.3"/>
  <cols>
    <col min="1" max="1" width="41.33203125" style="54" customWidth="1"/>
    <col min="2" max="5" width="7.6640625" style="54" customWidth="1"/>
    <col min="6" max="6" width="8.6640625" style="54" customWidth="1"/>
    <col min="7" max="10" width="7.6640625" style="54" customWidth="1"/>
    <col min="11" max="11" width="12.109375" style="53" customWidth="1"/>
    <col min="12" max="12" width="11" style="54" customWidth="1"/>
    <col min="13" max="13" width="12.33203125" style="54" customWidth="1"/>
    <col min="14" max="17" width="8.88671875" style="54"/>
    <col min="18" max="18" width="8.88671875" style="54" customWidth="1"/>
    <col min="19" max="16384" width="8.88671875" style="54"/>
  </cols>
  <sheetData>
    <row r="1" spans="1:13" ht="18" x14ac:dyDescent="0.35">
      <c r="A1" s="161" t="s">
        <v>232</v>
      </c>
      <c r="B1" s="161"/>
      <c r="C1" s="161"/>
      <c r="D1" s="161"/>
      <c r="E1" s="161"/>
      <c r="F1" s="161"/>
      <c r="G1" s="162"/>
      <c r="H1" s="162"/>
      <c r="I1" s="162"/>
      <c r="J1" s="162"/>
    </row>
    <row r="2" spans="1:13" ht="15" customHeight="1" x14ac:dyDescent="0.3">
      <c r="A2" s="56"/>
      <c r="B2" s="55"/>
      <c r="C2" s="55"/>
      <c r="D2" s="55"/>
      <c r="E2" s="55"/>
      <c r="F2" s="55"/>
    </row>
    <row r="3" spans="1:13" ht="15" customHeight="1" x14ac:dyDescent="0.35">
      <c r="A3" s="164" t="s">
        <v>170</v>
      </c>
      <c r="B3" s="165"/>
      <c r="C3" s="165"/>
      <c r="D3" s="165"/>
      <c r="E3" s="165"/>
      <c r="F3" s="165"/>
      <c r="G3" s="165"/>
      <c r="H3" s="165"/>
      <c r="I3" s="112"/>
    </row>
    <row r="4" spans="1:13" x14ac:dyDescent="0.3">
      <c r="A4" s="57"/>
      <c r="B4" s="55"/>
      <c r="C4" s="55"/>
      <c r="D4" s="55"/>
      <c r="E4" s="55"/>
      <c r="F4" s="55"/>
      <c r="K4" s="58"/>
    </row>
    <row r="5" spans="1:13" ht="15" customHeight="1" x14ac:dyDescent="0.3">
      <c r="A5" s="59" t="s">
        <v>0</v>
      </c>
      <c r="B5" s="149"/>
      <c r="C5" s="149"/>
      <c r="D5" s="149"/>
      <c r="E5" s="149"/>
      <c r="F5" s="169" t="s">
        <v>68</v>
      </c>
      <c r="G5" s="170"/>
      <c r="H5" s="170"/>
      <c r="I5" s="171" t="s">
        <v>230</v>
      </c>
      <c r="J5" s="172"/>
      <c r="K5" s="172"/>
      <c r="L5" s="172"/>
      <c r="M5" s="173"/>
    </row>
    <row r="6" spans="1:13" ht="15" customHeight="1" x14ac:dyDescent="0.3">
      <c r="A6" s="60" t="s">
        <v>1</v>
      </c>
      <c r="B6" s="156"/>
      <c r="C6" s="157"/>
      <c r="D6" s="157"/>
      <c r="E6" s="157"/>
      <c r="F6" s="166" t="s">
        <v>191</v>
      </c>
      <c r="G6" s="166"/>
      <c r="H6" s="166"/>
      <c r="I6" s="166"/>
      <c r="J6" s="166"/>
      <c r="K6" s="166"/>
      <c r="L6" s="166"/>
      <c r="M6" s="166"/>
    </row>
    <row r="7" spans="1:13" x14ac:dyDescent="0.3">
      <c r="A7" s="60" t="s">
        <v>5</v>
      </c>
      <c r="B7" s="156"/>
      <c r="C7" s="157"/>
      <c r="D7" s="157"/>
      <c r="E7" s="157"/>
      <c r="F7" s="166"/>
      <c r="G7" s="166"/>
      <c r="H7" s="166"/>
      <c r="I7" s="166"/>
      <c r="J7" s="166"/>
      <c r="K7" s="166"/>
      <c r="L7" s="166"/>
      <c r="M7" s="166"/>
    </row>
    <row r="8" spans="1:13" ht="22.5" customHeight="1" x14ac:dyDescent="0.3">
      <c r="A8" s="61" t="s">
        <v>2</v>
      </c>
      <c r="B8" s="156"/>
      <c r="C8" s="157"/>
      <c r="D8" s="157"/>
      <c r="E8" s="157"/>
      <c r="F8" s="166"/>
      <c r="G8" s="166"/>
      <c r="H8" s="166"/>
      <c r="I8" s="166"/>
      <c r="J8" s="166"/>
      <c r="K8" s="166"/>
      <c r="L8" s="166"/>
      <c r="M8" s="166"/>
    </row>
    <row r="9" spans="1:13" ht="15.9" customHeight="1" x14ac:dyDescent="0.3">
      <c r="A9" s="60" t="s">
        <v>3</v>
      </c>
      <c r="B9" s="156"/>
      <c r="C9" s="157"/>
      <c r="D9" s="157"/>
      <c r="E9" s="157"/>
      <c r="F9" s="167" t="s">
        <v>192</v>
      </c>
      <c r="G9" s="167"/>
      <c r="H9" s="167"/>
      <c r="I9" s="167"/>
      <c r="J9" s="167"/>
      <c r="K9" s="167"/>
      <c r="L9" s="167"/>
      <c r="M9" s="167"/>
    </row>
    <row r="10" spans="1:13" ht="31.5" customHeight="1" x14ac:dyDescent="0.3">
      <c r="A10" s="59" t="s">
        <v>4</v>
      </c>
      <c r="B10" s="156"/>
      <c r="C10" s="157"/>
      <c r="D10" s="157"/>
      <c r="E10" s="157"/>
      <c r="F10" s="167"/>
      <c r="G10" s="167"/>
      <c r="H10" s="167"/>
      <c r="I10" s="167"/>
      <c r="J10" s="167"/>
      <c r="K10" s="167"/>
      <c r="L10" s="167"/>
      <c r="M10" s="167"/>
    </row>
    <row r="11" spans="1:13" ht="17.100000000000001" customHeight="1" x14ac:dyDescent="0.3">
      <c r="A11" s="60" t="s">
        <v>67</v>
      </c>
      <c r="B11" s="155"/>
      <c r="C11" s="155"/>
      <c r="D11" s="155"/>
      <c r="E11" s="155"/>
      <c r="F11" s="168" t="s">
        <v>69</v>
      </c>
      <c r="G11" s="168"/>
      <c r="H11" s="168"/>
      <c r="I11" s="174"/>
      <c r="J11" s="175"/>
      <c r="K11" s="175"/>
      <c r="L11" s="175"/>
      <c r="M11" s="176"/>
    </row>
    <row r="12" spans="1:13" ht="47.25" customHeight="1" x14ac:dyDescent="0.3">
      <c r="A12" s="62" t="s">
        <v>6</v>
      </c>
      <c r="B12" s="152" t="s">
        <v>183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4"/>
    </row>
    <row r="13" spans="1:13" ht="21" customHeight="1" x14ac:dyDescent="0.3">
      <c r="A13" s="62" t="s">
        <v>7</v>
      </c>
      <c r="B13" s="152" t="s">
        <v>184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4"/>
    </row>
    <row r="14" spans="1:13" ht="37.5" customHeight="1" x14ac:dyDescent="0.3">
      <c r="A14" s="62" t="s">
        <v>156</v>
      </c>
      <c r="B14" s="152" t="s">
        <v>193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4"/>
    </row>
    <row r="15" spans="1:13" ht="33.75" customHeight="1" x14ac:dyDescent="0.3">
      <c r="A15" s="62" t="s">
        <v>60</v>
      </c>
      <c r="B15" s="152" t="s">
        <v>194</v>
      </c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4"/>
    </row>
    <row r="17" spans="1:13" x14ac:dyDescent="0.3">
      <c r="A17" s="63" t="s">
        <v>247</v>
      </c>
      <c r="B17" s="163"/>
      <c r="C17" s="163"/>
      <c r="D17" s="163"/>
      <c r="E17" s="163"/>
      <c r="F17" s="163"/>
      <c r="G17" s="163"/>
      <c r="H17" s="163"/>
      <c r="I17" s="163"/>
      <c r="J17" s="163"/>
      <c r="K17" s="64"/>
      <c r="L17" s="64" t="s">
        <v>10</v>
      </c>
      <c r="M17" s="64" t="s">
        <v>11</v>
      </c>
    </row>
    <row r="18" spans="1:13" x14ac:dyDescent="0.3">
      <c r="A18" s="65" t="s">
        <v>26</v>
      </c>
      <c r="B18" s="66" t="s">
        <v>12</v>
      </c>
      <c r="C18" s="66" t="s">
        <v>13</v>
      </c>
      <c r="D18" s="66" t="s">
        <v>14</v>
      </c>
      <c r="E18" s="66" t="s">
        <v>15</v>
      </c>
      <c r="F18" s="66" t="s">
        <v>28</v>
      </c>
      <c r="G18" s="66" t="s">
        <v>29</v>
      </c>
      <c r="H18" s="66" t="s">
        <v>30</v>
      </c>
      <c r="I18" s="66" t="s">
        <v>212</v>
      </c>
      <c r="J18" s="66"/>
      <c r="K18" s="67">
        <v>13.9</v>
      </c>
      <c r="L18" s="68"/>
      <c r="M18" s="69">
        <f>SUM(L19*K18)</f>
        <v>0</v>
      </c>
    </row>
    <row r="19" spans="1:13" x14ac:dyDescent="0.3">
      <c r="A19" s="65" t="s">
        <v>185</v>
      </c>
      <c r="B19" s="66"/>
      <c r="C19" s="66"/>
      <c r="D19" s="66"/>
      <c r="E19" s="66"/>
      <c r="F19" s="66"/>
      <c r="G19" s="66"/>
      <c r="H19" s="65"/>
      <c r="I19" s="65"/>
      <c r="J19" s="65"/>
      <c r="K19" s="67"/>
      <c r="L19" s="65">
        <f>SUM(B19:J19)</f>
        <v>0</v>
      </c>
      <c r="M19" s="65"/>
    </row>
    <row r="20" spans="1:13" x14ac:dyDescent="0.3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1"/>
      <c r="L20" s="71"/>
      <c r="M20" s="71"/>
    </row>
    <row r="21" spans="1:13" x14ac:dyDescent="0.3">
      <c r="A21" s="65" t="s">
        <v>27</v>
      </c>
      <c r="B21" s="66" t="s">
        <v>12</v>
      </c>
      <c r="C21" s="66" t="s">
        <v>13</v>
      </c>
      <c r="D21" s="66" t="s">
        <v>14</v>
      </c>
      <c r="E21" s="66" t="s">
        <v>15</v>
      </c>
      <c r="F21" s="66" t="s">
        <v>28</v>
      </c>
      <c r="G21" s="66" t="s">
        <v>29</v>
      </c>
      <c r="H21" s="72" t="s">
        <v>31</v>
      </c>
      <c r="I21" s="66" t="s">
        <v>212</v>
      </c>
      <c r="J21" s="66"/>
      <c r="K21" s="67">
        <v>13.9</v>
      </c>
      <c r="L21" s="65"/>
      <c r="M21" s="69">
        <f>SUM(L22*K21)</f>
        <v>0</v>
      </c>
    </row>
    <row r="22" spans="1:13" x14ac:dyDescent="0.3">
      <c r="A22" s="65" t="s">
        <v>185</v>
      </c>
      <c r="B22" s="65"/>
      <c r="C22" s="65"/>
      <c r="D22" s="65"/>
      <c r="E22" s="65"/>
      <c r="F22" s="65"/>
      <c r="G22" s="65"/>
      <c r="H22" s="65"/>
      <c r="I22" s="65"/>
      <c r="J22" s="65"/>
      <c r="K22" s="67"/>
      <c r="L22" s="65">
        <f>SUM(B22:J22)</f>
        <v>0</v>
      </c>
      <c r="M22" s="65"/>
    </row>
    <row r="23" spans="1:13" x14ac:dyDescent="0.3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1"/>
      <c r="L23" s="71"/>
      <c r="M23" s="71"/>
    </row>
    <row r="24" spans="1:13" x14ac:dyDescent="0.3">
      <c r="A24" s="65" t="s">
        <v>32</v>
      </c>
      <c r="B24" s="72">
        <v>32</v>
      </c>
      <c r="C24" s="72">
        <v>34</v>
      </c>
      <c r="D24" s="72">
        <v>36</v>
      </c>
      <c r="E24" s="72">
        <v>38</v>
      </c>
      <c r="F24" s="72">
        <v>40</v>
      </c>
      <c r="G24" s="72">
        <v>42</v>
      </c>
      <c r="H24" s="72">
        <v>44</v>
      </c>
      <c r="I24" s="72">
        <v>46</v>
      </c>
      <c r="J24" s="72"/>
      <c r="K24" s="67">
        <v>10</v>
      </c>
      <c r="L24" s="65"/>
      <c r="M24" s="69">
        <f>SUM(L25*K24)</f>
        <v>0</v>
      </c>
    </row>
    <row r="25" spans="1:13" x14ac:dyDescent="0.3">
      <c r="A25" s="65"/>
      <c r="B25" s="72"/>
      <c r="C25" s="72"/>
      <c r="D25" s="72"/>
      <c r="E25" s="72"/>
      <c r="F25" s="72"/>
      <c r="G25" s="72"/>
      <c r="H25" s="72"/>
      <c r="I25" s="72"/>
      <c r="J25" s="72"/>
      <c r="K25" s="67"/>
      <c r="L25" s="65">
        <f>SUM(B25:J25)</f>
        <v>0</v>
      </c>
      <c r="M25" s="65"/>
    </row>
    <row r="26" spans="1:13" x14ac:dyDescent="0.3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1"/>
      <c r="L26" s="71"/>
      <c r="M26" s="71"/>
    </row>
    <row r="27" spans="1:13" x14ac:dyDescent="0.3">
      <c r="A27" s="65" t="s">
        <v>33</v>
      </c>
      <c r="B27" s="72" t="s">
        <v>12</v>
      </c>
      <c r="C27" s="72" t="s">
        <v>13</v>
      </c>
      <c r="D27" s="72" t="s">
        <v>14</v>
      </c>
      <c r="K27" s="67">
        <v>7.7</v>
      </c>
      <c r="L27" s="65"/>
      <c r="M27" s="69">
        <f>L28*K27</f>
        <v>0</v>
      </c>
    </row>
    <row r="28" spans="1:13" x14ac:dyDescent="0.3">
      <c r="A28" s="65"/>
      <c r="B28" s="72"/>
      <c r="C28" s="72"/>
      <c r="D28" s="72"/>
      <c r="K28" s="67"/>
      <c r="L28" s="65">
        <f>SUM(B28:D28)</f>
        <v>0</v>
      </c>
      <c r="M28" s="65"/>
    </row>
    <row r="29" spans="1:13" x14ac:dyDescent="0.3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1"/>
      <c r="L29" s="71"/>
      <c r="M29" s="71"/>
    </row>
    <row r="30" spans="1:13" x14ac:dyDescent="0.3">
      <c r="A30" s="65" t="s">
        <v>17</v>
      </c>
      <c r="B30" s="150"/>
      <c r="K30" s="67">
        <v>3.7</v>
      </c>
      <c r="L30" s="65"/>
      <c r="M30" s="69">
        <f>SUM(L31*K30)</f>
        <v>0</v>
      </c>
    </row>
    <row r="31" spans="1:13" x14ac:dyDescent="0.3">
      <c r="A31" s="65"/>
      <c r="B31" s="151"/>
      <c r="K31" s="67"/>
      <c r="L31" s="65">
        <f>SUM(B30)</f>
        <v>0</v>
      </c>
      <c r="M31" s="65"/>
    </row>
    <row r="32" spans="1:13" x14ac:dyDescent="0.3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1"/>
      <c r="L32" s="71"/>
      <c r="M32" s="71"/>
    </row>
    <row r="33" spans="1:13" x14ac:dyDescent="0.3">
      <c r="A33" s="65" t="s">
        <v>18</v>
      </c>
      <c r="B33" s="150"/>
      <c r="K33" s="67">
        <v>1.2</v>
      </c>
      <c r="L33" s="65"/>
      <c r="M33" s="69">
        <f>SUM(L34*K33)</f>
        <v>0</v>
      </c>
    </row>
    <row r="34" spans="1:13" x14ac:dyDescent="0.3">
      <c r="A34" s="65"/>
      <c r="B34" s="151"/>
      <c r="K34" s="67"/>
      <c r="L34" s="65">
        <f>SUM(B33)</f>
        <v>0</v>
      </c>
      <c r="M34" s="65"/>
    </row>
    <row r="35" spans="1:13" x14ac:dyDescent="0.3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1"/>
      <c r="L35" s="71"/>
      <c r="M35" s="71"/>
    </row>
    <row r="36" spans="1:13" x14ac:dyDescent="0.3">
      <c r="A36" s="65" t="s">
        <v>19</v>
      </c>
      <c r="B36" s="150"/>
      <c r="K36" s="67">
        <v>1.8</v>
      </c>
      <c r="L36" s="65"/>
      <c r="M36" s="69">
        <f>SUM(L37*K36)</f>
        <v>0</v>
      </c>
    </row>
    <row r="37" spans="1:13" x14ac:dyDescent="0.3">
      <c r="A37" s="65"/>
      <c r="B37" s="151"/>
      <c r="K37" s="67"/>
      <c r="L37" s="65">
        <f>SUM(B36)</f>
        <v>0</v>
      </c>
      <c r="M37" s="65"/>
    </row>
    <row r="38" spans="1:13" x14ac:dyDescent="0.3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1"/>
      <c r="L38" s="71"/>
      <c r="M38" s="71"/>
    </row>
    <row r="39" spans="1:13" x14ac:dyDescent="0.3">
      <c r="A39" s="65" t="s">
        <v>20</v>
      </c>
      <c r="B39" s="72">
        <v>32</v>
      </c>
      <c r="C39" s="72">
        <v>34</v>
      </c>
      <c r="D39" s="72">
        <v>36</v>
      </c>
      <c r="E39" s="72">
        <v>38</v>
      </c>
      <c r="F39" s="72">
        <v>40</v>
      </c>
      <c r="G39" s="72">
        <v>42</v>
      </c>
      <c r="H39" s="72">
        <v>44</v>
      </c>
      <c r="I39" s="72">
        <v>46</v>
      </c>
      <c r="J39" s="72">
        <v>48</v>
      </c>
      <c r="K39" s="67">
        <v>6.2</v>
      </c>
      <c r="L39" s="65"/>
      <c r="M39" s="69">
        <f>SUM(L40*K39)</f>
        <v>0</v>
      </c>
    </row>
    <row r="40" spans="1:13" x14ac:dyDescent="0.3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7"/>
      <c r="L40" s="65">
        <f>SUM(B40:J40)</f>
        <v>0</v>
      </c>
      <c r="M40" s="65"/>
    </row>
    <row r="41" spans="1:13" x14ac:dyDescent="0.3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1"/>
      <c r="L41" s="71"/>
      <c r="M41" s="71"/>
    </row>
    <row r="42" spans="1:13" x14ac:dyDescent="0.3">
      <c r="A42" s="65" t="s">
        <v>21</v>
      </c>
      <c r="B42" s="150"/>
      <c r="K42" s="67">
        <v>0.8</v>
      </c>
      <c r="L42" s="65"/>
      <c r="M42" s="69">
        <f>SUM(L43*K42)</f>
        <v>0</v>
      </c>
    </row>
    <row r="43" spans="1:13" x14ac:dyDescent="0.3">
      <c r="A43" s="65"/>
      <c r="B43" s="151"/>
      <c r="K43" s="67"/>
      <c r="L43" s="65">
        <f>SUM(B42)</f>
        <v>0</v>
      </c>
      <c r="M43" s="65"/>
    </row>
    <row r="44" spans="1:13" x14ac:dyDescent="0.3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1"/>
      <c r="L44" s="71"/>
      <c r="M44" s="71"/>
    </row>
    <row r="45" spans="1:13" x14ac:dyDescent="0.3">
      <c r="A45" s="65" t="s">
        <v>22</v>
      </c>
      <c r="B45" s="150"/>
      <c r="K45" s="67">
        <v>2.5</v>
      </c>
      <c r="L45" s="65"/>
      <c r="M45" s="69">
        <f>SUM(L46*K45)</f>
        <v>0</v>
      </c>
    </row>
    <row r="46" spans="1:13" x14ac:dyDescent="0.3">
      <c r="A46" s="65"/>
      <c r="B46" s="151"/>
      <c r="K46" s="67"/>
      <c r="L46" s="65">
        <f>SUM(B45)</f>
        <v>0</v>
      </c>
      <c r="M46" s="65"/>
    </row>
    <row r="47" spans="1:13" x14ac:dyDescent="0.3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1"/>
      <c r="L47" s="71"/>
      <c r="M47" s="71"/>
    </row>
    <row r="48" spans="1:13" x14ac:dyDescent="0.3">
      <c r="A48" s="65" t="s">
        <v>23</v>
      </c>
      <c r="B48" s="150"/>
      <c r="K48" s="67">
        <v>3.2</v>
      </c>
      <c r="L48" s="65"/>
      <c r="M48" s="69">
        <f>SUM(L49*K48)</f>
        <v>0</v>
      </c>
    </row>
    <row r="49" spans="1:18" x14ac:dyDescent="0.3">
      <c r="A49" s="65"/>
      <c r="B49" s="151"/>
      <c r="K49" s="67"/>
      <c r="L49" s="65">
        <f>SUM(B48)</f>
        <v>0</v>
      </c>
      <c r="M49" s="65"/>
    </row>
    <row r="50" spans="1:18" x14ac:dyDescent="0.3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1"/>
      <c r="L50" s="71"/>
      <c r="M50" s="71"/>
    </row>
    <row r="51" spans="1:18" ht="27.6" x14ac:dyDescent="0.3">
      <c r="A51" s="125" t="s">
        <v>34</v>
      </c>
      <c r="B51" s="73" t="s">
        <v>39</v>
      </c>
      <c r="C51" s="74" t="s">
        <v>40</v>
      </c>
      <c r="D51" s="74" t="s">
        <v>41</v>
      </c>
      <c r="E51" s="73" t="s">
        <v>42</v>
      </c>
      <c r="F51" s="73" t="s">
        <v>44</v>
      </c>
      <c r="G51" s="73" t="s">
        <v>43</v>
      </c>
      <c r="H51" s="73" t="s">
        <v>45</v>
      </c>
      <c r="I51" s="73"/>
      <c r="J51" s="75"/>
      <c r="K51" s="76">
        <v>1.4</v>
      </c>
      <c r="L51" s="75"/>
      <c r="M51" s="77">
        <f>SUM(L52+L54)*K51</f>
        <v>0</v>
      </c>
    </row>
    <row r="52" spans="1:18" ht="25.5" customHeight="1" x14ac:dyDescent="0.3">
      <c r="A52" s="126"/>
      <c r="B52" s="73"/>
      <c r="C52" s="74"/>
      <c r="D52" s="74"/>
      <c r="E52" s="73"/>
      <c r="F52" s="73"/>
      <c r="G52" s="73"/>
      <c r="H52" s="73"/>
      <c r="I52" s="73"/>
      <c r="J52" s="75"/>
      <c r="K52" s="78"/>
      <c r="L52" s="75">
        <f>SUM(B52:H52)</f>
        <v>0</v>
      </c>
      <c r="M52" s="75"/>
    </row>
    <row r="53" spans="1:18" ht="27.6" x14ac:dyDescent="0.3">
      <c r="A53" s="126"/>
      <c r="B53" s="74" t="s">
        <v>66</v>
      </c>
      <c r="C53" s="74" t="s">
        <v>46</v>
      </c>
      <c r="D53" s="74" t="s">
        <v>48</v>
      </c>
      <c r="E53" s="73" t="s">
        <v>47</v>
      </c>
      <c r="F53" s="74" t="s">
        <v>49</v>
      </c>
      <c r="G53" s="73" t="s">
        <v>50</v>
      </c>
      <c r="H53" s="74" t="s">
        <v>51</v>
      </c>
      <c r="I53" s="74"/>
      <c r="J53" s="75"/>
      <c r="K53" s="78"/>
      <c r="L53" s="75"/>
      <c r="M53" s="75"/>
    </row>
    <row r="54" spans="1:18" ht="24.75" customHeight="1" x14ac:dyDescent="0.3">
      <c r="A54" s="127"/>
      <c r="B54" s="72"/>
      <c r="C54" s="72"/>
      <c r="D54" s="72"/>
      <c r="E54" s="72"/>
      <c r="F54" s="72"/>
      <c r="G54" s="65"/>
      <c r="H54" s="65"/>
      <c r="I54" s="65"/>
      <c r="J54" s="65"/>
      <c r="K54" s="67"/>
      <c r="L54" s="65">
        <f>SUM(B54:H54)</f>
        <v>0</v>
      </c>
      <c r="M54" s="65"/>
    </row>
    <row r="55" spans="1:18" ht="18" customHeight="1" x14ac:dyDescent="0.3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1"/>
      <c r="L55" s="71"/>
      <c r="M55" s="71"/>
    </row>
    <row r="56" spans="1:18" x14ac:dyDescent="0.3">
      <c r="A56" s="65" t="s">
        <v>35</v>
      </c>
      <c r="B56" s="72" t="s">
        <v>38</v>
      </c>
      <c r="C56" s="123" t="s">
        <v>37</v>
      </c>
      <c r="D56" s="123" t="s">
        <v>36</v>
      </c>
      <c r="E56" s="123"/>
      <c r="F56" s="123"/>
      <c r="G56" s="65"/>
      <c r="H56" s="65"/>
      <c r="I56" s="65"/>
      <c r="J56" s="65"/>
      <c r="K56" s="67">
        <v>1.8</v>
      </c>
      <c r="L56" s="65"/>
      <c r="M56" s="69">
        <f>SUM(L57*K56)</f>
        <v>0</v>
      </c>
    </row>
    <row r="57" spans="1:18" ht="19.5" customHeight="1" x14ac:dyDescent="0.3">
      <c r="A57" s="65"/>
      <c r="B57" s="72"/>
      <c r="C57" s="72"/>
      <c r="D57" s="72"/>
      <c r="E57" s="72"/>
      <c r="F57" s="72"/>
      <c r="G57" s="65"/>
      <c r="H57" s="65"/>
      <c r="I57" s="65"/>
      <c r="J57" s="65"/>
      <c r="K57" s="67"/>
      <c r="L57" s="65">
        <f>SUM(B57:F57)</f>
        <v>0</v>
      </c>
      <c r="M57" s="65"/>
    </row>
    <row r="58" spans="1:18" x14ac:dyDescent="0.3">
      <c r="A58" s="79"/>
      <c r="B58" s="80"/>
      <c r="C58" s="80"/>
      <c r="D58" s="80"/>
      <c r="E58" s="80"/>
      <c r="F58" s="80"/>
      <c r="G58" s="79"/>
      <c r="H58" s="79"/>
      <c r="I58" s="79"/>
      <c r="J58" s="79"/>
      <c r="K58" s="81"/>
      <c r="L58" s="79"/>
      <c r="M58" s="79"/>
    </row>
    <row r="59" spans="1:18" ht="21" customHeight="1" x14ac:dyDescent="0.35">
      <c r="A59" s="133" t="s">
        <v>168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5"/>
      <c r="M59" s="139"/>
      <c r="R59" s="82"/>
    </row>
    <row r="60" spans="1:18" x14ac:dyDescent="0.3">
      <c r="A60" s="130" t="s">
        <v>186</v>
      </c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2"/>
      <c r="M60" s="140"/>
      <c r="R60" s="82"/>
    </row>
    <row r="61" spans="1:18" x14ac:dyDescent="0.3">
      <c r="A61" s="136" t="s">
        <v>169</v>
      </c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8"/>
      <c r="M61" s="141"/>
      <c r="R61" s="82"/>
    </row>
    <row r="63" spans="1:18" ht="18.600000000000001" customHeight="1" x14ac:dyDescent="0.35">
      <c r="A63" s="83" t="s">
        <v>24</v>
      </c>
      <c r="B63" s="83"/>
      <c r="C63" s="83"/>
      <c r="D63" s="83"/>
      <c r="E63" s="83"/>
      <c r="F63" s="83"/>
      <c r="G63" s="83"/>
      <c r="H63" s="144"/>
      <c r="I63" s="144"/>
      <c r="J63" s="145"/>
      <c r="K63" s="143">
        <f>SUM(K18:K56)</f>
        <v>68.100000000000009</v>
      </c>
      <c r="L63" s="142" t="s">
        <v>178</v>
      </c>
      <c r="M63" s="128">
        <f>SUM(M18:M60)</f>
        <v>0</v>
      </c>
    </row>
    <row r="64" spans="1:18" ht="18.899999999999999" customHeight="1" thickBot="1" x14ac:dyDescent="0.4">
      <c r="A64" s="83" t="s">
        <v>182</v>
      </c>
      <c r="B64" s="83"/>
      <c r="C64" s="83"/>
      <c r="D64" s="83"/>
      <c r="E64" s="83"/>
      <c r="F64" s="83"/>
      <c r="G64" s="83"/>
      <c r="H64" s="145"/>
      <c r="I64" s="145"/>
      <c r="J64" s="145"/>
      <c r="K64" s="143"/>
      <c r="L64" s="142"/>
      <c r="M64" s="129"/>
    </row>
    <row r="65" spans="1:18" ht="16.2" thickTop="1" x14ac:dyDescent="0.3">
      <c r="L65" s="84"/>
      <c r="R65" s="82"/>
    </row>
    <row r="66" spans="1:18" ht="21" customHeight="1" x14ac:dyDescent="0.4">
      <c r="A66" s="158" t="s">
        <v>155</v>
      </c>
      <c r="B66" s="159"/>
      <c r="C66" s="160"/>
      <c r="F66" s="85"/>
      <c r="G66" s="85"/>
      <c r="H66" s="85"/>
      <c r="I66" s="85"/>
      <c r="J66" s="85"/>
      <c r="K66" s="85"/>
      <c r="L66" s="85"/>
      <c r="M66" s="85"/>
    </row>
    <row r="67" spans="1:18" ht="15" customHeight="1" x14ac:dyDescent="0.3">
      <c r="A67" s="86" t="s">
        <v>187</v>
      </c>
      <c r="B67" s="87"/>
      <c r="C67" s="88">
        <v>6.5</v>
      </c>
      <c r="D67" s="89"/>
      <c r="E67" s="90"/>
      <c r="K67" s="91"/>
    </row>
    <row r="68" spans="1:18" ht="15" customHeight="1" x14ac:dyDescent="0.3">
      <c r="A68" s="86" t="s">
        <v>188</v>
      </c>
      <c r="B68" s="87"/>
      <c r="C68" s="88">
        <v>10</v>
      </c>
      <c r="D68" s="89"/>
      <c r="E68" s="90"/>
      <c r="K68" s="91"/>
    </row>
    <row r="69" spans="1:18" x14ac:dyDescent="0.3">
      <c r="A69" s="86" t="s">
        <v>189</v>
      </c>
      <c r="B69" s="87"/>
      <c r="C69" s="88">
        <v>15</v>
      </c>
      <c r="D69" s="89"/>
      <c r="E69" s="90"/>
      <c r="K69" s="91"/>
    </row>
    <row r="70" spans="1:18" x14ac:dyDescent="0.3">
      <c r="A70" s="86" t="s">
        <v>190</v>
      </c>
      <c r="B70" s="87"/>
      <c r="C70" s="88">
        <v>20</v>
      </c>
      <c r="D70" s="89"/>
      <c r="E70" s="90"/>
      <c r="K70" s="91"/>
    </row>
    <row r="71" spans="1:18" x14ac:dyDescent="0.3">
      <c r="C71" s="92"/>
      <c r="K71" s="93"/>
    </row>
    <row r="72" spans="1:18" x14ac:dyDescent="0.3">
      <c r="A72" s="54" t="s">
        <v>70</v>
      </c>
    </row>
    <row r="73" spans="1:18" x14ac:dyDescent="0.3">
      <c r="A73" s="94" t="s">
        <v>71</v>
      </c>
      <c r="B73" s="146"/>
      <c r="C73" s="147"/>
      <c r="D73" s="147"/>
      <c r="E73" s="147"/>
      <c r="F73" s="147"/>
      <c r="G73" s="147"/>
      <c r="H73" s="147"/>
      <c r="I73" s="147"/>
      <c r="J73" s="147"/>
      <c r="K73" s="147"/>
      <c r="L73" s="148"/>
    </row>
    <row r="74" spans="1:18" ht="42.9" customHeight="1" x14ac:dyDescent="0.3">
      <c r="A74" s="95" t="s">
        <v>72</v>
      </c>
      <c r="B74" s="146"/>
      <c r="C74" s="147"/>
      <c r="D74" s="147"/>
      <c r="E74" s="147"/>
      <c r="F74" s="147"/>
      <c r="G74" s="147"/>
      <c r="H74" s="147"/>
      <c r="I74" s="147"/>
      <c r="J74" s="147"/>
      <c r="K74" s="147"/>
      <c r="L74" s="148"/>
    </row>
    <row r="76" spans="1:18" x14ac:dyDescent="0.3">
      <c r="A76" s="54" t="s">
        <v>171</v>
      </c>
    </row>
    <row r="77" spans="1:18" x14ac:dyDescent="0.3">
      <c r="A77" s="54" t="s">
        <v>172</v>
      </c>
    </row>
    <row r="78" spans="1:18" x14ac:dyDescent="0.3">
      <c r="A78" s="54" t="s">
        <v>173</v>
      </c>
    </row>
    <row r="80" spans="1:18" x14ac:dyDescent="0.3">
      <c r="A80" s="122" t="s">
        <v>248</v>
      </c>
    </row>
  </sheetData>
  <mergeCells count="38">
    <mergeCell ref="A1:J1"/>
    <mergeCell ref="B30:B31"/>
    <mergeCell ref="B33:B34"/>
    <mergeCell ref="B36:B37"/>
    <mergeCell ref="B17:J17"/>
    <mergeCell ref="A3:H3"/>
    <mergeCell ref="F6:M8"/>
    <mergeCell ref="F9:M10"/>
    <mergeCell ref="F11:H11"/>
    <mergeCell ref="F5:H5"/>
    <mergeCell ref="I5:M5"/>
    <mergeCell ref="I11:M11"/>
    <mergeCell ref="B12:M12"/>
    <mergeCell ref="B73:L73"/>
    <mergeCell ref="B74:L74"/>
    <mergeCell ref="B5:E5"/>
    <mergeCell ref="B45:B46"/>
    <mergeCell ref="B48:B49"/>
    <mergeCell ref="B13:M13"/>
    <mergeCell ref="B14:M14"/>
    <mergeCell ref="B11:E11"/>
    <mergeCell ref="B6:E6"/>
    <mergeCell ref="B7:E7"/>
    <mergeCell ref="B8:E8"/>
    <mergeCell ref="B9:E9"/>
    <mergeCell ref="B10:E10"/>
    <mergeCell ref="B15:M15"/>
    <mergeCell ref="B42:B43"/>
    <mergeCell ref="A66:C66"/>
    <mergeCell ref="A51:A54"/>
    <mergeCell ref="M63:M64"/>
    <mergeCell ref="A60:L60"/>
    <mergeCell ref="A59:L59"/>
    <mergeCell ref="A61:L61"/>
    <mergeCell ref="M59:M61"/>
    <mergeCell ref="L63:L64"/>
    <mergeCell ref="K63:K64"/>
    <mergeCell ref="H63:J64"/>
  </mergeCells>
  <dataValidations count="3">
    <dataValidation type="list" allowBlank="1" showInputMessage="1" showErrorMessage="1" sqref="M59:M61" xr:uid="{9C095BCE-425A-423C-B282-1F98ECF6E004}">
      <formula1>"$6.50,$10,$15,$20"</formula1>
    </dataValidation>
    <dataValidation type="list" allowBlank="1" showInputMessage="1" showErrorMessage="1" sqref="B11:E11" xr:uid="{56F7D7E5-5A5D-4769-851C-EB3D2A709A10}">
      <formula1>"Delivery, Self-Collection"</formula1>
    </dataValidation>
    <dataValidation type="list" allowBlank="1" showInputMessage="1" showErrorMessage="1" sqref="B8:E8" xr:uid="{EA64DE5E-B8B3-44BA-A0F7-985A15EDAF14}">
      <formula1>"IFASS, Bank Transfer, Cash, Cheque, Others"</formula1>
    </dataValidation>
  </dataValidations>
  <printOptions horizontalCentered="1"/>
  <pageMargins left="0.51181102362204722" right="0.51181102362204722" top="0.51181102362204722" bottom="0.31496062992125984" header="0" footer="0"/>
  <pageSetup paperSize="9" scale="85" fitToHeight="2" orientation="landscape" r:id="rId1"/>
  <headerFooter>
    <oddFooter>&amp;LUpdated 2nd May 2023</oddFooter>
  </headerFooter>
  <rowBreaks count="1" manualBreakCount="1">
    <brk id="62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F6A9E-13C5-4663-AFE2-D95CF761EA78}">
  <dimension ref="A1:J23"/>
  <sheetViews>
    <sheetView workbookViewId="0">
      <selection activeCell="A23" sqref="A23"/>
    </sheetView>
  </sheetViews>
  <sheetFormatPr defaultRowHeight="14.4" x14ac:dyDescent="0.3"/>
  <cols>
    <col min="1" max="1" width="13.33203125" bestFit="1" customWidth="1"/>
  </cols>
  <sheetData>
    <row r="1" spans="1:10" ht="18" x14ac:dyDescent="0.35">
      <c r="A1" s="236" t="s">
        <v>233</v>
      </c>
      <c r="B1" s="236"/>
      <c r="C1" s="236"/>
      <c r="D1" s="236"/>
      <c r="E1" s="236"/>
      <c r="F1" s="236"/>
      <c r="G1" s="236"/>
      <c r="H1" s="236"/>
      <c r="I1" s="236"/>
      <c r="J1" s="236"/>
    </row>
    <row r="2" spans="1:10" ht="15.6" x14ac:dyDescent="0.3">
      <c r="A2" s="120" t="s">
        <v>234</v>
      </c>
      <c r="B2" s="237">
        <v>30</v>
      </c>
      <c r="C2" s="237">
        <v>32</v>
      </c>
      <c r="D2" s="237">
        <v>34</v>
      </c>
      <c r="E2" s="237">
        <v>36</v>
      </c>
      <c r="F2" s="237">
        <v>38</v>
      </c>
      <c r="G2" s="237">
        <v>40</v>
      </c>
      <c r="H2" s="237">
        <v>42</v>
      </c>
      <c r="I2" s="237">
        <v>44</v>
      </c>
      <c r="J2" s="237">
        <v>46</v>
      </c>
    </row>
    <row r="3" spans="1:10" ht="15.6" x14ac:dyDescent="0.3">
      <c r="A3" s="124" t="s">
        <v>235</v>
      </c>
      <c r="B3" s="238">
        <v>4.75</v>
      </c>
      <c r="C3" s="238">
        <v>5.75</v>
      </c>
      <c r="D3" s="238">
        <v>6.75</v>
      </c>
      <c r="E3" s="239">
        <v>7.75</v>
      </c>
      <c r="F3" s="239">
        <v>8.75</v>
      </c>
      <c r="G3" s="238">
        <v>9.75</v>
      </c>
      <c r="H3" s="240">
        <v>10.25</v>
      </c>
      <c r="I3" s="238">
        <v>10.75</v>
      </c>
      <c r="J3" s="238">
        <v>11.25</v>
      </c>
    </row>
    <row r="4" spans="1:10" ht="15.6" x14ac:dyDescent="0.3">
      <c r="A4" s="124" t="s">
        <v>236</v>
      </c>
      <c r="B4" s="238">
        <v>22</v>
      </c>
      <c r="C4" s="238">
        <v>23</v>
      </c>
      <c r="D4" s="238">
        <v>24</v>
      </c>
      <c r="E4" s="238">
        <v>25</v>
      </c>
      <c r="F4" s="241">
        <v>26</v>
      </c>
      <c r="G4" s="238">
        <v>27</v>
      </c>
      <c r="H4" s="241">
        <v>28</v>
      </c>
      <c r="I4" s="238">
        <v>29</v>
      </c>
      <c r="J4" s="241">
        <v>30</v>
      </c>
    </row>
    <row r="5" spans="1:10" ht="15.6" x14ac:dyDescent="0.3">
      <c r="A5" s="124" t="s">
        <v>237</v>
      </c>
      <c r="B5" s="238">
        <v>16.5</v>
      </c>
      <c r="C5" s="238">
        <v>16.75</v>
      </c>
      <c r="D5" s="242">
        <v>17</v>
      </c>
      <c r="E5" s="243">
        <v>17.25</v>
      </c>
      <c r="F5" s="238">
        <v>17.75</v>
      </c>
      <c r="G5" s="238">
        <v>18</v>
      </c>
      <c r="H5" s="238">
        <v>18.25</v>
      </c>
      <c r="I5" s="238">
        <v>18.75</v>
      </c>
      <c r="J5" s="238">
        <v>19</v>
      </c>
    </row>
    <row r="6" spans="1:10" ht="15.6" x14ac:dyDescent="0.3">
      <c r="E6" s="244"/>
      <c r="F6" s="43"/>
      <c r="G6" s="43"/>
      <c r="H6" s="43"/>
      <c r="I6" s="43"/>
      <c r="J6" s="43"/>
    </row>
    <row r="8" spans="1:10" ht="18" x14ac:dyDescent="0.35">
      <c r="A8" s="236" t="s">
        <v>159</v>
      </c>
      <c r="B8" s="236"/>
      <c r="C8" s="236"/>
      <c r="D8" s="236"/>
      <c r="E8" s="236"/>
      <c r="F8" s="236"/>
      <c r="G8" s="236"/>
      <c r="H8" s="236"/>
      <c r="I8" s="236"/>
    </row>
    <row r="9" spans="1:10" ht="15.6" x14ac:dyDescent="0.3">
      <c r="A9" s="120" t="s">
        <v>238</v>
      </c>
      <c r="B9" s="237" t="s">
        <v>12</v>
      </c>
      <c r="C9" s="237" t="s">
        <v>13</v>
      </c>
      <c r="D9" s="237" t="s">
        <v>14</v>
      </c>
      <c r="E9" s="237" t="s">
        <v>15</v>
      </c>
      <c r="F9" s="237" t="s">
        <v>28</v>
      </c>
      <c r="G9" s="237" t="s">
        <v>29</v>
      </c>
      <c r="H9" s="237" t="s">
        <v>30</v>
      </c>
      <c r="I9" s="237" t="s">
        <v>212</v>
      </c>
    </row>
    <row r="10" spans="1:10" ht="15.6" x14ac:dyDescent="0.3">
      <c r="A10" s="124" t="s">
        <v>239</v>
      </c>
      <c r="B10" s="238">
        <v>24</v>
      </c>
      <c r="C10" s="238">
        <v>26</v>
      </c>
      <c r="D10" s="238">
        <v>28</v>
      </c>
      <c r="E10" s="238">
        <v>30</v>
      </c>
      <c r="F10" s="238">
        <v>32</v>
      </c>
      <c r="G10" s="238">
        <v>34</v>
      </c>
      <c r="H10" s="238">
        <v>36</v>
      </c>
      <c r="I10" s="238">
        <v>38</v>
      </c>
    </row>
    <row r="11" spans="1:10" ht="15.6" x14ac:dyDescent="0.3">
      <c r="A11" s="124" t="s">
        <v>240</v>
      </c>
      <c r="B11" s="238">
        <v>38</v>
      </c>
      <c r="C11" s="238">
        <v>40</v>
      </c>
      <c r="D11" s="238">
        <v>42</v>
      </c>
      <c r="E11" s="238">
        <v>44</v>
      </c>
      <c r="F11" s="238">
        <v>46</v>
      </c>
      <c r="G11" s="238">
        <v>48</v>
      </c>
      <c r="H11" s="238">
        <v>50</v>
      </c>
      <c r="I11" s="238">
        <v>52</v>
      </c>
    </row>
    <row r="12" spans="1:10" ht="15.6" x14ac:dyDescent="0.3">
      <c r="A12" s="124" t="s">
        <v>241</v>
      </c>
      <c r="B12" s="238">
        <v>24</v>
      </c>
      <c r="C12" s="238">
        <v>24</v>
      </c>
      <c r="D12" s="238">
        <v>25</v>
      </c>
      <c r="E12" s="238">
        <v>25</v>
      </c>
      <c r="F12" s="238">
        <v>26</v>
      </c>
      <c r="G12" s="238">
        <v>26</v>
      </c>
      <c r="H12" s="238">
        <v>27</v>
      </c>
      <c r="I12" s="238">
        <v>27</v>
      </c>
    </row>
    <row r="15" spans="1:10" ht="18" x14ac:dyDescent="0.35">
      <c r="A15" s="236" t="s">
        <v>26</v>
      </c>
      <c r="B15" s="236"/>
      <c r="C15" s="236"/>
      <c r="D15" s="236"/>
      <c r="E15" s="236"/>
      <c r="F15" s="236"/>
      <c r="G15" s="236"/>
      <c r="H15" s="236"/>
      <c r="I15" s="236"/>
    </row>
    <row r="16" spans="1:10" ht="15.6" x14ac:dyDescent="0.3">
      <c r="A16" s="120" t="s">
        <v>238</v>
      </c>
      <c r="B16" s="237" t="s">
        <v>12</v>
      </c>
      <c r="C16" s="237" t="s">
        <v>13</v>
      </c>
      <c r="D16" s="237" t="s">
        <v>14</v>
      </c>
      <c r="E16" s="237" t="s">
        <v>15</v>
      </c>
      <c r="F16" s="237" t="s">
        <v>28</v>
      </c>
      <c r="G16" s="237" t="s">
        <v>29</v>
      </c>
      <c r="H16" s="237" t="s">
        <v>30</v>
      </c>
      <c r="I16" s="237" t="s">
        <v>212</v>
      </c>
    </row>
    <row r="17" spans="1:9" ht="15.6" x14ac:dyDescent="0.3">
      <c r="A17" s="124" t="s">
        <v>242</v>
      </c>
      <c r="B17" s="238">
        <v>14</v>
      </c>
      <c r="C17" s="238">
        <v>15</v>
      </c>
      <c r="D17" s="238">
        <v>16</v>
      </c>
      <c r="E17" s="238">
        <v>17</v>
      </c>
      <c r="F17" s="238">
        <v>18</v>
      </c>
      <c r="G17" s="238">
        <v>19</v>
      </c>
      <c r="H17" s="238">
        <v>20</v>
      </c>
      <c r="I17" s="238">
        <v>21</v>
      </c>
    </row>
    <row r="18" spans="1:9" ht="15.6" x14ac:dyDescent="0.3">
      <c r="A18" s="124" t="s">
        <v>243</v>
      </c>
      <c r="B18" s="238">
        <v>36</v>
      </c>
      <c r="C18" s="238">
        <v>38</v>
      </c>
      <c r="D18" s="238">
        <v>40</v>
      </c>
      <c r="E18" s="238">
        <v>42</v>
      </c>
      <c r="F18" s="238">
        <v>44</v>
      </c>
      <c r="G18" s="238">
        <v>46</v>
      </c>
      <c r="H18" s="238">
        <v>48</v>
      </c>
      <c r="I18" s="238">
        <v>50</v>
      </c>
    </row>
    <row r="19" spans="1:9" ht="15.6" x14ac:dyDescent="0.3">
      <c r="A19" s="124" t="s">
        <v>244</v>
      </c>
      <c r="B19" s="238">
        <v>35</v>
      </c>
      <c r="C19" s="238">
        <v>37</v>
      </c>
      <c r="D19" s="238">
        <v>39</v>
      </c>
      <c r="E19" s="238">
        <v>41</v>
      </c>
      <c r="F19" s="238">
        <v>43</v>
      </c>
      <c r="G19" s="238">
        <v>45</v>
      </c>
      <c r="H19" s="238">
        <v>47</v>
      </c>
      <c r="I19" s="238">
        <v>49</v>
      </c>
    </row>
    <row r="20" spans="1:9" ht="15.6" x14ac:dyDescent="0.3">
      <c r="A20" s="124" t="s">
        <v>240</v>
      </c>
      <c r="B20" s="238">
        <v>36</v>
      </c>
      <c r="C20" s="238">
        <v>38</v>
      </c>
      <c r="D20" s="238">
        <v>40</v>
      </c>
      <c r="E20" s="238">
        <v>42</v>
      </c>
      <c r="F20" s="238">
        <v>44</v>
      </c>
      <c r="G20" s="238">
        <v>46</v>
      </c>
      <c r="H20" s="238">
        <v>48</v>
      </c>
      <c r="I20" s="238">
        <v>50</v>
      </c>
    </row>
    <row r="21" spans="1:9" ht="15.6" x14ac:dyDescent="0.3">
      <c r="A21" s="124" t="s">
        <v>235</v>
      </c>
      <c r="B21" s="238">
        <v>8</v>
      </c>
      <c r="C21" s="238">
        <v>8.5</v>
      </c>
      <c r="D21" s="238">
        <v>9</v>
      </c>
      <c r="E21" s="238">
        <v>9.5</v>
      </c>
      <c r="F21" s="238">
        <v>10</v>
      </c>
      <c r="G21" s="238">
        <v>10.5</v>
      </c>
      <c r="H21" s="238">
        <v>10.5</v>
      </c>
      <c r="I21" s="238">
        <v>11</v>
      </c>
    </row>
    <row r="23" spans="1:9" x14ac:dyDescent="0.3">
      <c r="A23" s="122" t="s">
        <v>248</v>
      </c>
    </row>
  </sheetData>
  <mergeCells count="3">
    <mergeCell ref="A1:J1"/>
    <mergeCell ref="A8:I8"/>
    <mergeCell ref="A15:I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C3D89-2C2E-4EE6-A8D2-22D91B4B2626}">
  <sheetPr>
    <tabColor rgb="FFFFFF00"/>
  </sheetPr>
  <dimension ref="A5:M32"/>
  <sheetViews>
    <sheetView workbookViewId="0">
      <selection activeCell="E34" sqref="E34"/>
    </sheetView>
  </sheetViews>
  <sheetFormatPr defaultColWidth="8.88671875" defaultRowHeight="14.4" x14ac:dyDescent="0.3"/>
  <cols>
    <col min="1" max="1" width="20.33203125" customWidth="1"/>
    <col min="2" max="3" width="11.33203125" customWidth="1"/>
    <col min="5" max="5" width="9.109375" style="18"/>
    <col min="13" max="13" width="8.88671875" customWidth="1"/>
  </cols>
  <sheetData>
    <row r="5" spans="1:13" x14ac:dyDescent="0.3">
      <c r="C5" s="193" t="s">
        <v>170</v>
      </c>
      <c r="D5" s="194"/>
      <c r="E5" s="194"/>
      <c r="F5" s="194"/>
      <c r="G5" s="194"/>
      <c r="H5" s="194"/>
      <c r="I5" s="194"/>
      <c r="J5" s="194"/>
    </row>
    <row r="9" spans="1:13" ht="21" customHeight="1" x14ac:dyDescent="0.4">
      <c r="A9" s="189" t="s">
        <v>52</v>
      </c>
      <c r="B9" s="190"/>
      <c r="C9" s="190"/>
      <c r="D9" s="190"/>
      <c r="E9" s="190"/>
      <c r="F9" s="190"/>
      <c r="G9" s="180" t="s">
        <v>195</v>
      </c>
      <c r="H9" s="181"/>
      <c r="I9" s="181"/>
      <c r="J9" s="181"/>
      <c r="K9" s="182"/>
    </row>
    <row r="10" spans="1:13" ht="28.8" x14ac:dyDescent="0.3">
      <c r="A10" s="5" t="s">
        <v>53</v>
      </c>
      <c r="B10" s="5" t="s">
        <v>201</v>
      </c>
      <c r="C10" s="5" t="s">
        <v>196</v>
      </c>
      <c r="D10" s="96" t="s">
        <v>197</v>
      </c>
      <c r="E10" s="19" t="s">
        <v>198</v>
      </c>
      <c r="F10" s="20" t="s">
        <v>199</v>
      </c>
      <c r="G10" s="183"/>
      <c r="H10" s="184"/>
      <c r="I10" s="184"/>
      <c r="J10" s="184"/>
      <c r="K10" s="185"/>
    </row>
    <row r="11" spans="1:13" x14ac:dyDescent="0.3">
      <c r="A11" s="4"/>
      <c r="B11" s="4"/>
      <c r="C11" s="4"/>
      <c r="D11" s="4"/>
      <c r="E11" s="6">
        <v>1.5</v>
      </c>
      <c r="F11" s="19">
        <f>E11*D11</f>
        <v>0</v>
      </c>
      <c r="G11" s="183"/>
      <c r="H11" s="184"/>
      <c r="I11" s="184"/>
      <c r="J11" s="184"/>
      <c r="K11" s="185"/>
    </row>
    <row r="12" spans="1:13" x14ac:dyDescent="0.3">
      <c r="A12" s="4"/>
      <c r="B12" s="4"/>
      <c r="C12" s="4"/>
      <c r="D12" s="4"/>
      <c r="E12" s="21"/>
      <c r="F12" s="12"/>
      <c r="G12" s="183"/>
      <c r="H12" s="184"/>
      <c r="I12" s="184"/>
      <c r="J12" s="184"/>
      <c r="K12" s="185"/>
    </row>
    <row r="13" spans="1:13" x14ac:dyDescent="0.3">
      <c r="A13" s="22"/>
      <c r="B13" s="22"/>
      <c r="C13" s="22"/>
      <c r="D13" s="22"/>
      <c r="E13" s="23"/>
      <c r="F13" s="23"/>
      <c r="G13" s="186"/>
      <c r="H13" s="187"/>
      <c r="I13" s="187"/>
      <c r="J13" s="187"/>
      <c r="K13" s="188"/>
    </row>
    <row r="14" spans="1:13" x14ac:dyDescent="0.3">
      <c r="A14" s="195" t="s">
        <v>73</v>
      </c>
      <c r="B14" s="195"/>
      <c r="C14" s="195"/>
      <c r="D14" s="195"/>
      <c r="E14" s="97">
        <f>D11*E11</f>
        <v>0</v>
      </c>
      <c r="K14" s="17"/>
    </row>
    <row r="15" spans="1:13" x14ac:dyDescent="0.3">
      <c r="A15" s="195" t="s">
        <v>200</v>
      </c>
      <c r="B15" s="195"/>
      <c r="C15" s="195"/>
      <c r="D15" s="195"/>
      <c r="E15" s="97"/>
      <c r="F15" s="37"/>
      <c r="K15" s="1"/>
      <c r="M15" s="41"/>
    </row>
    <row r="16" spans="1:13" x14ac:dyDescent="0.3">
      <c r="A16" s="195" t="s">
        <v>181</v>
      </c>
      <c r="B16" s="195"/>
      <c r="C16" s="195"/>
      <c r="D16" s="195"/>
      <c r="E16" s="97">
        <f>E15+E14</f>
        <v>0</v>
      </c>
      <c r="F16" s="18"/>
      <c r="K16" s="1"/>
      <c r="M16" s="41"/>
    </row>
    <row r="17" spans="1:11" x14ac:dyDescent="0.3">
      <c r="F17" s="18"/>
      <c r="K17" s="1"/>
    </row>
    <row r="18" spans="1:11" x14ac:dyDescent="0.3">
      <c r="F18" s="18"/>
      <c r="K18" s="1"/>
    </row>
    <row r="19" spans="1:11" x14ac:dyDescent="0.3">
      <c r="A19" s="52" t="s">
        <v>1</v>
      </c>
      <c r="B19" s="190"/>
      <c r="C19" s="190"/>
      <c r="D19" s="190"/>
      <c r="E19" s="190"/>
      <c r="F19" s="190"/>
      <c r="G19" s="190"/>
    </row>
    <row r="20" spans="1:11" x14ac:dyDescent="0.3">
      <c r="A20" s="42" t="s">
        <v>55</v>
      </c>
      <c r="B20" s="190"/>
      <c r="C20" s="190"/>
      <c r="D20" s="190"/>
      <c r="E20" s="190"/>
      <c r="F20" s="190"/>
      <c r="G20" s="190"/>
    </row>
    <row r="21" spans="1:11" x14ac:dyDescent="0.3">
      <c r="A21" s="24"/>
    </row>
    <row r="22" spans="1:11" x14ac:dyDescent="0.3">
      <c r="A22" t="s">
        <v>70</v>
      </c>
      <c r="E22"/>
      <c r="J22" s="1"/>
    </row>
    <row r="23" spans="1:11" x14ac:dyDescent="0.3">
      <c r="A23" s="196" t="s">
        <v>71</v>
      </c>
      <c r="B23" s="196"/>
      <c r="C23" s="190"/>
      <c r="D23" s="190"/>
      <c r="E23" s="190"/>
      <c r="F23" s="190"/>
      <c r="G23" s="190"/>
      <c r="H23" s="190"/>
      <c r="I23" s="190"/>
      <c r="J23" s="190"/>
      <c r="K23" s="190"/>
    </row>
    <row r="24" spans="1:11" x14ac:dyDescent="0.3">
      <c r="A24" s="197" t="s">
        <v>72</v>
      </c>
      <c r="B24" s="198"/>
      <c r="C24" s="177"/>
      <c r="D24" s="178"/>
      <c r="E24" s="178"/>
      <c r="F24" s="178"/>
      <c r="G24" s="178"/>
      <c r="H24" s="178"/>
      <c r="I24" s="178"/>
      <c r="J24" s="178"/>
      <c r="K24" s="179"/>
    </row>
    <row r="26" spans="1:11" x14ac:dyDescent="0.3">
      <c r="A26" s="24" t="s">
        <v>56</v>
      </c>
    </row>
    <row r="27" spans="1:11" x14ac:dyDescent="0.3">
      <c r="A27" s="191" t="s">
        <v>157</v>
      </c>
      <c r="B27" s="192"/>
      <c r="C27" s="192"/>
      <c r="D27" s="192"/>
      <c r="E27" s="192"/>
      <c r="F27" s="192"/>
      <c r="G27" s="192"/>
      <c r="H27" s="192"/>
    </row>
    <row r="28" spans="1:11" x14ac:dyDescent="0.3">
      <c r="A28" s="192"/>
      <c r="B28" s="192"/>
      <c r="C28" s="192"/>
      <c r="D28" s="192"/>
      <c r="E28" s="192"/>
      <c r="F28" s="192"/>
      <c r="G28" s="192"/>
      <c r="H28" s="192"/>
    </row>
    <row r="29" spans="1:11" x14ac:dyDescent="0.3">
      <c r="A29" s="192"/>
      <c r="B29" s="192"/>
      <c r="C29" s="192"/>
      <c r="D29" s="192"/>
      <c r="E29" s="192"/>
      <c r="F29" s="192"/>
      <c r="G29" s="192"/>
      <c r="H29" s="192"/>
    </row>
    <row r="30" spans="1:11" ht="15.6" x14ac:dyDescent="0.3">
      <c r="A30" s="43" t="s">
        <v>158</v>
      </c>
    </row>
    <row r="32" spans="1:11" x14ac:dyDescent="0.3">
      <c r="A32" s="122" t="s">
        <v>248</v>
      </c>
    </row>
  </sheetData>
  <mergeCells count="13">
    <mergeCell ref="C24:K24"/>
    <mergeCell ref="G9:K13"/>
    <mergeCell ref="A9:F9"/>
    <mergeCell ref="A27:H29"/>
    <mergeCell ref="C5:J5"/>
    <mergeCell ref="A15:D15"/>
    <mergeCell ref="A16:D16"/>
    <mergeCell ref="A14:D14"/>
    <mergeCell ref="B19:G19"/>
    <mergeCell ref="B20:G20"/>
    <mergeCell ref="A23:B23"/>
    <mergeCell ref="C23:K23"/>
    <mergeCell ref="A24:B24"/>
  </mergeCells>
  <dataValidations count="1">
    <dataValidation type="list" allowBlank="1" showInputMessage="1" showErrorMessage="1" sqref="E15" xr:uid="{BA4D0A93-3C58-43A7-8C97-D78305B0992A}">
      <formula1>"$6.50"</formula1>
    </dataValidation>
  </dataValidations>
  <printOptions horizontalCentered="1"/>
  <pageMargins left="0.51181102362204722" right="0.51181102362204722" top="0.51181102362204722" bottom="0.31496062992125984" header="0" footer="0"/>
  <pageSetup paperSize="9" scale="90" orientation="landscape" r:id="rId1"/>
  <headerFooter>
    <oddFooter>&amp;LUpdated 2nd May 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C9679-4E3A-4E51-9B02-BA4CAABC46CE}">
  <sheetPr>
    <tabColor rgb="FF00B050"/>
  </sheetPr>
  <dimension ref="A2:P36"/>
  <sheetViews>
    <sheetView zoomScaleNormal="100" workbookViewId="0">
      <selection activeCell="A35" sqref="A35"/>
    </sheetView>
  </sheetViews>
  <sheetFormatPr defaultColWidth="8.88671875" defaultRowHeight="14.4" x14ac:dyDescent="0.3"/>
  <cols>
    <col min="1" max="1" width="20.33203125" customWidth="1"/>
    <col min="2" max="2" width="11.44140625" customWidth="1"/>
    <col min="3" max="3" width="11.33203125" customWidth="1"/>
    <col min="5" max="5" width="8.88671875" style="18"/>
    <col min="16" max="16" width="8.88671875" customWidth="1"/>
  </cols>
  <sheetData>
    <row r="2" spans="1:15" x14ac:dyDescent="0.3">
      <c r="H2" s="107"/>
      <c r="I2" s="107"/>
      <c r="J2" s="107"/>
      <c r="K2" s="107"/>
      <c r="L2" s="107"/>
      <c r="M2" s="107"/>
      <c r="N2" s="107"/>
      <c r="O2" s="107"/>
    </row>
    <row r="3" spans="1:15" x14ac:dyDescent="0.3">
      <c r="H3" s="107"/>
      <c r="I3" s="107"/>
      <c r="J3" s="107"/>
      <c r="K3" s="107"/>
      <c r="L3" s="107"/>
      <c r="M3" s="107"/>
      <c r="N3" s="107"/>
      <c r="O3" s="107"/>
    </row>
    <row r="5" spans="1:15" x14ac:dyDescent="0.3">
      <c r="C5" s="193" t="s">
        <v>170</v>
      </c>
      <c r="D5" s="194"/>
      <c r="E5" s="194"/>
      <c r="F5" s="194"/>
      <c r="G5" s="194"/>
      <c r="H5" s="194"/>
      <c r="I5" s="194"/>
      <c r="J5" s="194"/>
      <c r="K5" s="36"/>
      <c r="L5" s="36"/>
    </row>
    <row r="9" spans="1:15" ht="21" customHeight="1" x14ac:dyDescent="0.4">
      <c r="A9" s="189" t="s">
        <v>176</v>
      </c>
      <c r="B9" s="190"/>
      <c r="C9" s="190"/>
      <c r="D9" s="190"/>
      <c r="E9" s="190"/>
      <c r="F9" s="190"/>
      <c r="G9" s="180" t="s">
        <v>211</v>
      </c>
      <c r="H9" s="181"/>
      <c r="I9" s="181"/>
      <c r="J9" s="181"/>
      <c r="K9" s="181"/>
      <c r="L9" s="181"/>
      <c r="M9" s="181"/>
      <c r="N9" s="181"/>
      <c r="O9" s="182"/>
    </row>
    <row r="10" spans="1:15" ht="24" customHeight="1" x14ac:dyDescent="0.3">
      <c r="A10" s="5"/>
      <c r="B10" s="5"/>
      <c r="C10" s="5"/>
      <c r="D10" s="5"/>
      <c r="E10" s="19"/>
      <c r="F10" s="20"/>
      <c r="G10" s="186"/>
      <c r="H10" s="187"/>
      <c r="I10" s="187"/>
      <c r="J10" s="187"/>
      <c r="K10" s="187"/>
      <c r="L10" s="187"/>
      <c r="M10" s="187"/>
      <c r="N10" s="187"/>
      <c r="O10" s="188"/>
    </row>
    <row r="11" spans="1:15" x14ac:dyDescent="0.3">
      <c r="A11" s="4" t="s">
        <v>177</v>
      </c>
      <c r="B11" s="9">
        <v>34</v>
      </c>
      <c r="C11" s="9">
        <v>35</v>
      </c>
      <c r="D11" s="9">
        <v>36</v>
      </c>
      <c r="E11" s="9">
        <v>37</v>
      </c>
      <c r="F11" s="9">
        <v>38</v>
      </c>
      <c r="G11" s="9">
        <v>39</v>
      </c>
      <c r="H11" s="9">
        <v>40</v>
      </c>
      <c r="I11" s="9">
        <v>41</v>
      </c>
      <c r="J11" s="9">
        <v>42</v>
      </c>
      <c r="K11" s="9">
        <v>43</v>
      </c>
      <c r="L11" s="9"/>
      <c r="M11" s="117"/>
      <c r="N11" s="117" t="s">
        <v>199</v>
      </c>
      <c r="O11" s="21">
        <v>44</v>
      </c>
    </row>
    <row r="12" spans="1:15" x14ac:dyDescent="0.3">
      <c r="A12" s="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>
        <f>SUM(C12:L12)</f>
        <v>0</v>
      </c>
      <c r="O12" s="21">
        <f>N12*O11</f>
        <v>0</v>
      </c>
    </row>
    <row r="13" spans="1:15" x14ac:dyDescent="0.3">
      <c r="A13" s="4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21"/>
    </row>
    <row r="14" spans="1:15" x14ac:dyDescent="0.3">
      <c r="A14" s="4" t="s">
        <v>177</v>
      </c>
      <c r="B14" s="9">
        <v>34.5</v>
      </c>
      <c r="C14" s="9">
        <v>35.5</v>
      </c>
      <c r="D14" s="9">
        <v>36.5</v>
      </c>
      <c r="E14" s="9">
        <v>37.5</v>
      </c>
      <c r="F14" s="9">
        <v>38.5</v>
      </c>
      <c r="G14" s="9">
        <v>39.5</v>
      </c>
      <c r="H14" s="9">
        <v>40.5</v>
      </c>
      <c r="I14" s="9">
        <v>41.5</v>
      </c>
      <c r="J14" s="9">
        <v>42.5</v>
      </c>
      <c r="K14" s="9"/>
      <c r="L14" s="9"/>
      <c r="M14" s="9"/>
      <c r="N14" s="9"/>
      <c r="O14" s="21">
        <v>44</v>
      </c>
    </row>
    <row r="15" spans="1:15" x14ac:dyDescent="0.3">
      <c r="A15" s="4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>
        <f>SUM(C15:L15)</f>
        <v>0</v>
      </c>
      <c r="O15" s="21">
        <f>N15*O14</f>
        <v>0</v>
      </c>
    </row>
    <row r="16" spans="1:15" x14ac:dyDescent="0.3">
      <c r="A16" s="4"/>
      <c r="B16" s="4"/>
      <c r="C16" s="4"/>
      <c r="D16" s="4"/>
      <c r="E16" s="21"/>
      <c r="F16" s="12"/>
      <c r="G16" s="4"/>
      <c r="H16" s="4"/>
      <c r="I16" s="4"/>
      <c r="J16" s="4"/>
      <c r="K16" s="4"/>
      <c r="L16" s="4"/>
      <c r="M16" s="4"/>
      <c r="N16" s="4"/>
      <c r="O16" s="4"/>
    </row>
    <row r="17" spans="1:16" x14ac:dyDescent="0.3">
      <c r="A17" s="45"/>
      <c r="B17" s="45"/>
      <c r="C17" s="45"/>
      <c r="D17" s="45"/>
      <c r="E17" s="46"/>
      <c r="F17" s="46"/>
      <c r="G17" s="45"/>
      <c r="H17" s="45"/>
      <c r="I17" s="45"/>
      <c r="J17" s="45"/>
      <c r="K17" s="45"/>
      <c r="L17" s="45"/>
      <c r="M17" s="45"/>
      <c r="N17" s="45"/>
      <c r="O17" s="45"/>
    </row>
    <row r="18" spans="1:16" ht="21" x14ac:dyDescent="0.4">
      <c r="A18" s="190" t="s">
        <v>73</v>
      </c>
      <c r="B18" s="190"/>
      <c r="C18" s="190"/>
      <c r="D18" s="190"/>
      <c r="E18" s="190"/>
      <c r="F18" s="190"/>
      <c r="G18" s="190"/>
      <c r="H18" s="190"/>
      <c r="I18" s="190"/>
      <c r="J18" s="190"/>
      <c r="K18" s="9"/>
      <c r="L18" s="9"/>
      <c r="M18" s="201">
        <f>O12+O15</f>
        <v>0</v>
      </c>
      <c r="N18" s="202"/>
      <c r="O18" s="203"/>
    </row>
    <row r="19" spans="1:16" ht="21" x14ac:dyDescent="0.4">
      <c r="A19" s="208" t="s">
        <v>186</v>
      </c>
      <c r="B19" s="208"/>
      <c r="C19" s="208"/>
      <c r="D19" s="208"/>
      <c r="E19" s="208"/>
      <c r="F19" s="208"/>
      <c r="G19" s="208"/>
      <c r="H19" s="208"/>
      <c r="I19" s="208"/>
      <c r="J19" s="208"/>
      <c r="K19" s="115"/>
      <c r="L19" s="115"/>
      <c r="M19" s="205"/>
      <c r="N19" s="206"/>
      <c r="O19" s="207"/>
      <c r="P19" s="41"/>
    </row>
    <row r="20" spans="1:16" ht="21" x14ac:dyDescent="0.4">
      <c r="A20" s="190" t="s">
        <v>181</v>
      </c>
      <c r="B20" s="190"/>
      <c r="C20" s="190"/>
      <c r="D20" s="190"/>
      <c r="E20" s="190"/>
      <c r="F20" s="190"/>
      <c r="G20" s="190"/>
      <c r="H20" s="190"/>
      <c r="I20" s="190"/>
      <c r="J20" s="190"/>
      <c r="K20" s="9"/>
      <c r="L20" s="9"/>
      <c r="M20" s="204">
        <f>SUM(M18:O19)</f>
        <v>0</v>
      </c>
      <c r="N20" s="204"/>
      <c r="O20" s="204"/>
      <c r="P20" s="41"/>
    </row>
    <row r="21" spans="1:16" x14ac:dyDescent="0.3">
      <c r="F21" s="18"/>
      <c r="M21" s="1"/>
      <c r="N21" s="1"/>
    </row>
    <row r="22" spans="1:16" ht="21" x14ac:dyDescent="0.4">
      <c r="A22" s="199" t="s">
        <v>155</v>
      </c>
      <c r="B22" s="200"/>
      <c r="C22" s="200"/>
      <c r="F22" s="18"/>
      <c r="M22" s="1"/>
      <c r="N22" s="1"/>
    </row>
    <row r="23" spans="1:16" x14ac:dyDescent="0.3">
      <c r="A23" s="86" t="s">
        <v>208</v>
      </c>
      <c r="B23" s="87"/>
      <c r="C23" s="88">
        <v>10</v>
      </c>
      <c r="F23" s="18"/>
      <c r="M23" s="1"/>
      <c r="N23" s="1"/>
    </row>
    <row r="24" spans="1:16" x14ac:dyDescent="0.3">
      <c r="A24" s="86" t="s">
        <v>209</v>
      </c>
      <c r="B24" s="87"/>
      <c r="C24" s="88">
        <v>15</v>
      </c>
      <c r="F24" s="18"/>
      <c r="M24" s="1"/>
      <c r="N24" s="1"/>
    </row>
    <row r="25" spans="1:16" x14ac:dyDescent="0.3">
      <c r="A25" s="86" t="s">
        <v>210</v>
      </c>
      <c r="B25" s="87"/>
      <c r="C25" s="88">
        <v>20</v>
      </c>
      <c r="F25" s="18"/>
      <c r="M25" s="1"/>
      <c r="N25" s="1"/>
    </row>
    <row r="26" spans="1:16" x14ac:dyDescent="0.3">
      <c r="F26" s="18"/>
      <c r="M26" s="1"/>
      <c r="N26" s="1"/>
    </row>
    <row r="28" spans="1:16" x14ac:dyDescent="0.3">
      <c r="A28" s="52" t="s">
        <v>1</v>
      </c>
      <c r="B28" s="190"/>
      <c r="C28" s="190"/>
      <c r="D28" s="190"/>
      <c r="E28" s="190"/>
      <c r="F28" s="190"/>
      <c r="G28" s="190"/>
    </row>
    <row r="29" spans="1:16" x14ac:dyDescent="0.3">
      <c r="A29" s="42" t="s">
        <v>55</v>
      </c>
      <c r="B29" s="190"/>
      <c r="C29" s="190"/>
      <c r="D29" s="190"/>
      <c r="E29" s="190"/>
      <c r="F29" s="190"/>
      <c r="G29" s="190"/>
    </row>
    <row r="30" spans="1:16" x14ac:dyDescent="0.3">
      <c r="A30" s="24"/>
    </row>
    <row r="31" spans="1:16" x14ac:dyDescent="0.3">
      <c r="A31" t="s">
        <v>70</v>
      </c>
      <c r="E31"/>
      <c r="J31" s="1"/>
      <c r="K31" s="1"/>
      <c r="L31" s="1"/>
    </row>
    <row r="32" spans="1:16" x14ac:dyDescent="0.3">
      <c r="A32" s="196" t="s">
        <v>71</v>
      </c>
      <c r="B32" s="196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16"/>
    </row>
    <row r="33" spans="1:14" x14ac:dyDescent="0.3">
      <c r="A33" s="197" t="s">
        <v>72</v>
      </c>
      <c r="B33" s="198"/>
      <c r="C33" s="177"/>
      <c r="D33" s="178"/>
      <c r="E33" s="178"/>
      <c r="F33" s="178"/>
      <c r="G33" s="178"/>
      <c r="H33" s="178"/>
      <c r="I33" s="178"/>
      <c r="J33" s="178"/>
      <c r="K33" s="178"/>
      <c r="L33" s="178"/>
      <c r="M33" s="179"/>
      <c r="N33" s="116"/>
    </row>
    <row r="35" spans="1:14" x14ac:dyDescent="0.3">
      <c r="A35" s="122" t="s">
        <v>248</v>
      </c>
    </row>
    <row r="36" spans="1:14" ht="15" customHeight="1" x14ac:dyDescent="0.3">
      <c r="A36" s="106"/>
    </row>
  </sheetData>
  <mergeCells count="16">
    <mergeCell ref="C5:J5"/>
    <mergeCell ref="A9:F9"/>
    <mergeCell ref="A18:J18"/>
    <mergeCell ref="A19:J19"/>
    <mergeCell ref="A20:J20"/>
    <mergeCell ref="A33:B33"/>
    <mergeCell ref="C33:M33"/>
    <mergeCell ref="A22:C22"/>
    <mergeCell ref="G9:O10"/>
    <mergeCell ref="B28:G28"/>
    <mergeCell ref="B29:G29"/>
    <mergeCell ref="A32:B32"/>
    <mergeCell ref="C32:M32"/>
    <mergeCell ref="M18:O18"/>
    <mergeCell ref="M20:O20"/>
    <mergeCell ref="M19:O19"/>
  </mergeCells>
  <dataValidations count="1">
    <dataValidation type="list" allowBlank="1" showInputMessage="1" showErrorMessage="1" sqref="M19:O19" xr:uid="{01CFE95D-ADCF-4C3A-8B7D-E42F2CFF00A2}">
      <formula1>"$10,$15,$20"</formula1>
    </dataValidation>
  </dataValidations>
  <printOptions horizontalCentered="1"/>
  <pageMargins left="0.51181102362204722" right="0.51181102362204722" top="0.51181102362204722" bottom="0.31496062992125984" header="0" footer="0"/>
  <pageSetup paperSize="9" scale="90" orientation="landscape" r:id="rId1"/>
  <headerFooter>
    <oddFooter>&amp;LUpdated 2nd May 2023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953E-3737-4D56-B90D-78FE7170B9AB}">
  <sheetPr>
    <tabColor theme="7" tint="-0.499984740745262"/>
  </sheetPr>
  <dimension ref="A28"/>
  <sheetViews>
    <sheetView workbookViewId="0">
      <selection activeCell="A28" sqref="A28"/>
    </sheetView>
  </sheetViews>
  <sheetFormatPr defaultRowHeight="14.4" x14ac:dyDescent="0.3"/>
  <sheetData>
    <row r="28" spans="1:1" x14ac:dyDescent="0.3">
      <c r="A28" s="122" t="s">
        <v>248</v>
      </c>
    </row>
  </sheetData>
  <printOptions horizontalCentered="1"/>
  <pageMargins left="0.51181102362204722" right="0.51181102362204722" top="0.51181102362204722" bottom="0.31496062992125984" header="0" footer="0"/>
  <pageSetup paperSize="9" orientation="landscape" r:id="rId1"/>
  <headerFooter>
    <oddFooter>&amp;LUpdated 2nd May 2023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6B0B6-1CD5-4833-9E2A-812492D0FD91}">
  <sheetPr>
    <tabColor rgb="FFC00000"/>
  </sheetPr>
  <dimension ref="A2:N57"/>
  <sheetViews>
    <sheetView workbookViewId="0">
      <selection activeCell="D6" sqref="D6"/>
    </sheetView>
  </sheetViews>
  <sheetFormatPr defaultColWidth="8.88671875" defaultRowHeight="14.4" x14ac:dyDescent="0.3"/>
  <cols>
    <col min="1" max="1" width="20.88671875" bestFit="1" customWidth="1"/>
    <col min="11" max="11" width="8" customWidth="1"/>
    <col min="12" max="12" width="10.44140625" customWidth="1"/>
    <col min="14" max="14" width="11.5546875" bestFit="1" customWidth="1"/>
  </cols>
  <sheetData>
    <row r="2" spans="1:14" ht="15" customHeight="1" x14ac:dyDescent="0.3">
      <c r="F2" s="217" t="s">
        <v>203</v>
      </c>
      <c r="G2" s="217"/>
      <c r="H2" s="217"/>
      <c r="I2" s="217"/>
      <c r="J2" s="217"/>
      <c r="K2" s="217"/>
      <c r="L2" s="217"/>
      <c r="M2" s="217"/>
      <c r="N2" s="217"/>
    </row>
    <row r="3" spans="1:14" x14ac:dyDescent="0.3">
      <c r="F3" s="217"/>
      <c r="G3" s="217"/>
      <c r="H3" s="217"/>
      <c r="I3" s="217"/>
      <c r="J3" s="217"/>
      <c r="K3" s="217"/>
      <c r="L3" s="217"/>
      <c r="M3" s="217"/>
      <c r="N3" s="217"/>
    </row>
    <row r="4" spans="1:14" x14ac:dyDescent="0.3">
      <c r="F4" s="217"/>
      <c r="G4" s="217"/>
      <c r="H4" s="217"/>
      <c r="I4" s="217"/>
      <c r="J4" s="217"/>
      <c r="K4" s="217"/>
      <c r="L4" s="217"/>
      <c r="M4" s="217"/>
      <c r="N4" s="217"/>
    </row>
    <row r="5" spans="1:14" x14ac:dyDescent="0.3">
      <c r="F5" s="217"/>
      <c r="G5" s="217"/>
      <c r="H5" s="217"/>
      <c r="I5" s="217"/>
      <c r="J5" s="217"/>
      <c r="K5" s="217"/>
      <c r="L5" s="217"/>
      <c r="M5" s="217"/>
      <c r="N5" s="217"/>
    </row>
    <row r="7" spans="1:14" x14ac:dyDescent="0.3">
      <c r="A7" s="211" t="s">
        <v>0</v>
      </c>
      <c r="B7" s="212"/>
      <c r="C7" s="221"/>
      <c r="D7" s="221"/>
      <c r="E7" s="221"/>
      <c r="F7" s="221"/>
      <c r="G7" s="221"/>
      <c r="H7" s="221"/>
      <c r="I7" s="221"/>
      <c r="J7" s="221"/>
    </row>
    <row r="8" spans="1:14" x14ac:dyDescent="0.3">
      <c r="A8" s="211" t="s">
        <v>1</v>
      </c>
      <c r="B8" s="213"/>
      <c r="C8" s="221"/>
      <c r="D8" s="221"/>
      <c r="E8" s="221"/>
      <c r="F8" s="221"/>
      <c r="G8" s="221"/>
      <c r="H8" s="221"/>
      <c r="I8" s="221"/>
      <c r="J8" s="221"/>
    </row>
    <row r="9" spans="1:14" x14ac:dyDescent="0.3">
      <c r="A9" s="211" t="s">
        <v>202</v>
      </c>
      <c r="B9" s="213"/>
      <c r="C9" s="221"/>
      <c r="D9" s="221"/>
      <c r="E9" s="221"/>
      <c r="F9" s="221"/>
      <c r="G9" s="221"/>
      <c r="H9" s="221"/>
      <c r="I9" s="221"/>
      <c r="J9" s="221"/>
    </row>
    <row r="11" spans="1:14" ht="28.8" x14ac:dyDescent="0.3">
      <c r="A11" s="2" t="s">
        <v>8</v>
      </c>
      <c r="B11" s="2"/>
      <c r="C11" s="218" t="s">
        <v>9</v>
      </c>
      <c r="D11" s="219"/>
      <c r="E11" s="219"/>
      <c r="F11" s="219"/>
      <c r="G11" s="219"/>
      <c r="H11" s="219"/>
      <c r="I11" s="219"/>
      <c r="J11" s="219"/>
      <c r="K11" s="219"/>
      <c r="L11" s="3"/>
      <c r="M11" s="25" t="s">
        <v>57</v>
      </c>
      <c r="N11" s="25" t="s">
        <v>58</v>
      </c>
    </row>
    <row r="12" spans="1:14" x14ac:dyDescent="0.3">
      <c r="A12" s="49" t="s">
        <v>26</v>
      </c>
      <c r="B12" s="5" t="s">
        <v>12</v>
      </c>
      <c r="C12" s="19" t="s">
        <v>13</v>
      </c>
      <c r="D12" s="5" t="s">
        <v>14</v>
      </c>
      <c r="E12" s="5" t="s">
        <v>15</v>
      </c>
      <c r="F12" s="5" t="s">
        <v>28</v>
      </c>
      <c r="G12" s="5" t="s">
        <v>29</v>
      </c>
      <c r="H12" s="9" t="s">
        <v>30</v>
      </c>
      <c r="I12" s="5" t="s">
        <v>212</v>
      </c>
      <c r="J12" s="9"/>
      <c r="K12" s="4"/>
      <c r="L12" s="6">
        <v>13.9</v>
      </c>
      <c r="M12" s="26"/>
      <c r="N12" s="27"/>
    </row>
    <row r="13" spans="1:14" x14ac:dyDescent="0.3">
      <c r="A13" s="50"/>
      <c r="B13" s="4"/>
      <c r="C13" s="4"/>
      <c r="D13" s="5"/>
      <c r="E13" s="19"/>
      <c r="F13" s="5"/>
      <c r="G13" s="5"/>
      <c r="H13" s="5"/>
      <c r="I13" s="5"/>
      <c r="J13" s="4"/>
      <c r="K13" s="4"/>
      <c r="L13" s="6"/>
      <c r="M13" s="4">
        <f>SUM(B13:K13)</f>
        <v>0</v>
      </c>
      <c r="N13" s="114">
        <f>L12*M13</f>
        <v>0</v>
      </c>
    </row>
    <row r="14" spans="1:14" x14ac:dyDescent="0.3">
      <c r="A14" s="7"/>
      <c r="B14" s="7"/>
      <c r="C14" s="7"/>
      <c r="D14" s="7"/>
      <c r="E14" s="28"/>
      <c r="F14" s="7"/>
      <c r="G14" s="7"/>
      <c r="H14" s="7"/>
      <c r="I14" s="7"/>
      <c r="J14" s="7"/>
      <c r="K14" s="7"/>
      <c r="L14" s="8"/>
      <c r="M14" s="8"/>
      <c r="N14" s="8"/>
    </row>
    <row r="15" spans="1:14" x14ac:dyDescent="0.3">
      <c r="A15" s="49" t="s">
        <v>159</v>
      </c>
      <c r="B15" s="5" t="s">
        <v>12</v>
      </c>
      <c r="C15" s="19" t="s">
        <v>13</v>
      </c>
      <c r="D15" s="5" t="s">
        <v>14</v>
      </c>
      <c r="E15" s="5" t="s">
        <v>15</v>
      </c>
      <c r="F15" s="5" t="s">
        <v>28</v>
      </c>
      <c r="G15" s="5" t="s">
        <v>29</v>
      </c>
      <c r="H15" s="9" t="s">
        <v>30</v>
      </c>
      <c r="I15" s="5" t="s">
        <v>212</v>
      </c>
      <c r="J15" s="9"/>
      <c r="K15" s="4"/>
      <c r="L15" s="6">
        <v>13.9</v>
      </c>
      <c r="M15" s="27"/>
      <c r="N15" s="27"/>
    </row>
    <row r="16" spans="1:14" x14ac:dyDescent="0.3">
      <c r="A16" s="50"/>
      <c r="B16" s="4"/>
      <c r="C16" s="4"/>
      <c r="D16" s="4"/>
      <c r="E16" s="21"/>
      <c r="F16" s="4"/>
      <c r="G16" s="4"/>
      <c r="H16" s="4"/>
      <c r="I16" s="4"/>
      <c r="J16" s="4"/>
      <c r="K16" s="4"/>
      <c r="L16" s="6"/>
      <c r="M16" s="4">
        <f>SUM(B16:K16)</f>
        <v>0</v>
      </c>
      <c r="N16" s="114">
        <f>L15*M16</f>
        <v>0</v>
      </c>
    </row>
    <row r="17" spans="1:14" x14ac:dyDescent="0.3">
      <c r="A17" s="7"/>
      <c r="B17" s="7"/>
      <c r="C17" s="7"/>
      <c r="D17" s="7"/>
      <c r="E17" s="28"/>
      <c r="F17" s="7"/>
      <c r="G17" s="7"/>
      <c r="H17" s="7"/>
      <c r="I17" s="7"/>
      <c r="J17" s="7"/>
      <c r="K17" s="7"/>
      <c r="L17" s="8"/>
      <c r="M17" s="8"/>
      <c r="N17" s="8"/>
    </row>
    <row r="18" spans="1:14" x14ac:dyDescent="0.3">
      <c r="A18" s="49" t="s">
        <v>16</v>
      </c>
      <c r="B18" s="9">
        <v>32</v>
      </c>
      <c r="C18" s="44">
        <v>34</v>
      </c>
      <c r="D18" s="9">
        <v>36</v>
      </c>
      <c r="E18" s="9">
        <v>38</v>
      </c>
      <c r="F18" s="9">
        <v>40</v>
      </c>
      <c r="G18" s="9">
        <v>42</v>
      </c>
      <c r="H18" s="9">
        <v>44</v>
      </c>
      <c r="I18" s="9">
        <v>46</v>
      </c>
      <c r="J18" s="9"/>
      <c r="K18" s="9"/>
      <c r="L18" s="6">
        <v>10</v>
      </c>
      <c r="M18" s="27"/>
      <c r="N18" s="27"/>
    </row>
    <row r="19" spans="1:14" x14ac:dyDescent="0.3">
      <c r="A19" s="50"/>
      <c r="B19" s="4"/>
      <c r="C19" s="4"/>
      <c r="D19" s="9"/>
      <c r="E19" s="6"/>
      <c r="F19" s="9"/>
      <c r="G19" s="9"/>
      <c r="H19" s="9"/>
      <c r="I19" s="9"/>
      <c r="J19" s="9"/>
      <c r="K19" s="9"/>
      <c r="L19" s="6"/>
      <c r="M19" s="4">
        <f>SUM(B19:K19)</f>
        <v>0</v>
      </c>
      <c r="N19" s="114">
        <f>L18*M19</f>
        <v>0</v>
      </c>
    </row>
    <row r="20" spans="1:14" x14ac:dyDescent="0.3">
      <c r="A20" s="7"/>
      <c r="B20" s="7"/>
      <c r="C20" s="7"/>
      <c r="D20" s="7"/>
      <c r="E20" s="28"/>
      <c r="F20" s="7"/>
      <c r="G20" s="7"/>
      <c r="H20" s="7"/>
      <c r="I20" s="7"/>
      <c r="J20" s="7"/>
      <c r="K20" s="7"/>
      <c r="L20" s="8"/>
      <c r="M20" s="8"/>
      <c r="N20" s="8"/>
    </row>
    <row r="21" spans="1:14" x14ac:dyDescent="0.3">
      <c r="A21" s="49" t="s">
        <v>160</v>
      </c>
      <c r="B21" s="9" t="s">
        <v>12</v>
      </c>
      <c r="C21" s="6" t="s">
        <v>13</v>
      </c>
      <c r="D21" s="9" t="s">
        <v>14</v>
      </c>
      <c r="E21" s="6"/>
      <c r="F21" s="9"/>
      <c r="G21" s="4"/>
      <c r="H21" s="4"/>
      <c r="I21" s="4"/>
      <c r="J21" s="4"/>
      <c r="K21" s="4"/>
      <c r="L21" s="6">
        <v>6.7</v>
      </c>
      <c r="M21" s="27"/>
      <c r="N21" s="27"/>
    </row>
    <row r="22" spans="1:14" x14ac:dyDescent="0.3">
      <c r="A22" s="50"/>
      <c r="B22" s="4"/>
      <c r="C22" s="4"/>
      <c r="D22" s="9"/>
      <c r="E22" s="6"/>
      <c r="F22" s="9"/>
      <c r="G22" s="4"/>
      <c r="H22" s="4"/>
      <c r="I22" s="4"/>
      <c r="J22" s="4"/>
      <c r="K22" s="4"/>
      <c r="L22" s="6"/>
      <c r="M22" s="4">
        <f>SUM(B22:K22)</f>
        <v>0</v>
      </c>
      <c r="N22" s="114">
        <f>L21*M22</f>
        <v>0</v>
      </c>
    </row>
    <row r="23" spans="1:14" x14ac:dyDescent="0.3">
      <c r="A23" s="7"/>
      <c r="B23" s="7"/>
      <c r="C23" s="7"/>
      <c r="D23" s="7"/>
      <c r="E23" s="28"/>
      <c r="F23" s="7"/>
      <c r="G23" s="7"/>
      <c r="H23" s="7"/>
      <c r="I23" s="7"/>
      <c r="J23" s="7"/>
      <c r="K23" s="7"/>
      <c r="L23" s="8"/>
      <c r="M23" s="8"/>
      <c r="N23" s="8"/>
    </row>
    <row r="24" spans="1:14" x14ac:dyDescent="0.3">
      <c r="A24" s="49" t="s">
        <v>17</v>
      </c>
      <c r="B24" s="220"/>
      <c r="E24" s="29"/>
      <c r="L24" s="6">
        <v>3.7</v>
      </c>
      <c r="M24" s="27"/>
      <c r="N24" s="27"/>
    </row>
    <row r="25" spans="1:14" x14ac:dyDescent="0.3">
      <c r="A25" s="50"/>
      <c r="B25" s="220"/>
      <c r="E25" s="29"/>
      <c r="L25" s="6"/>
      <c r="M25" s="4">
        <f>SUM(B24)</f>
        <v>0</v>
      </c>
      <c r="N25" s="114">
        <f>L24*M25</f>
        <v>0</v>
      </c>
    </row>
    <row r="26" spans="1:14" x14ac:dyDescent="0.3">
      <c r="A26" s="7"/>
      <c r="B26" s="7"/>
      <c r="C26" s="7"/>
      <c r="D26" s="7"/>
      <c r="E26" s="30"/>
      <c r="F26" s="7"/>
      <c r="G26" s="7"/>
      <c r="H26" s="7"/>
      <c r="I26" s="7"/>
      <c r="J26" s="7"/>
      <c r="K26" s="7"/>
      <c r="L26" s="8"/>
      <c r="M26" s="8"/>
      <c r="N26" s="8"/>
    </row>
    <row r="27" spans="1:14" ht="27.6" x14ac:dyDescent="0.3">
      <c r="A27" s="214" t="s">
        <v>34</v>
      </c>
      <c r="B27" s="15" t="s">
        <v>39</v>
      </c>
      <c r="C27" s="16" t="s">
        <v>40</v>
      </c>
      <c r="D27" s="16" t="s">
        <v>41</v>
      </c>
      <c r="E27" s="15" t="s">
        <v>42</v>
      </c>
      <c r="F27" s="15" t="s">
        <v>44</v>
      </c>
      <c r="G27" s="15" t="s">
        <v>43</v>
      </c>
      <c r="H27" s="15" t="s">
        <v>45</v>
      </c>
      <c r="I27" s="13"/>
      <c r="J27" s="14"/>
      <c r="K27" s="13"/>
      <c r="L27" s="34">
        <v>1.4</v>
      </c>
      <c r="M27" s="27"/>
      <c r="N27" s="27"/>
    </row>
    <row r="28" spans="1:14" ht="27.75" customHeight="1" x14ac:dyDescent="0.3">
      <c r="A28" s="215"/>
      <c r="B28" s="15"/>
      <c r="C28" s="16"/>
      <c r="D28" s="16"/>
      <c r="E28" s="15"/>
      <c r="F28" s="15"/>
      <c r="G28" s="15"/>
      <c r="H28" s="15"/>
      <c r="I28" s="13"/>
      <c r="J28" s="14"/>
      <c r="K28" s="13"/>
      <c r="L28" s="13"/>
      <c r="M28" s="4">
        <f>SUM(B28:K28)</f>
        <v>0</v>
      </c>
      <c r="N28" s="114">
        <f>L27*M28</f>
        <v>0</v>
      </c>
    </row>
    <row r="29" spans="1:14" ht="27.6" x14ac:dyDescent="0.3">
      <c r="A29" s="215"/>
      <c r="B29" s="16" t="s">
        <v>66</v>
      </c>
      <c r="C29" s="16" t="s">
        <v>46</v>
      </c>
      <c r="D29" s="16" t="s">
        <v>48</v>
      </c>
      <c r="E29" s="15" t="s">
        <v>47</v>
      </c>
      <c r="F29" s="16" t="s">
        <v>49</v>
      </c>
      <c r="G29" s="15" t="s">
        <v>50</v>
      </c>
      <c r="H29" s="16" t="s">
        <v>51</v>
      </c>
      <c r="I29" s="13"/>
      <c r="J29" s="14"/>
      <c r="K29" s="13"/>
      <c r="L29" s="13"/>
      <c r="M29" s="4"/>
      <c r="N29" s="4"/>
    </row>
    <row r="30" spans="1:14" ht="28.5" customHeight="1" x14ac:dyDescent="0.3">
      <c r="A30" s="216"/>
      <c r="B30" s="9"/>
      <c r="C30" s="9"/>
      <c r="D30" s="9"/>
      <c r="E30" s="9"/>
      <c r="F30" s="9"/>
      <c r="G30" s="4"/>
      <c r="H30" s="4"/>
      <c r="I30" s="4"/>
      <c r="J30" s="6"/>
      <c r="K30" s="4"/>
      <c r="L30" s="4"/>
      <c r="M30" s="4">
        <f>SUM(B30:K30)</f>
        <v>0</v>
      </c>
      <c r="N30" s="114">
        <f>L27*M30</f>
        <v>0</v>
      </c>
    </row>
    <row r="31" spans="1:14" x14ac:dyDescent="0.3">
      <c r="E31" s="29"/>
      <c r="L31" s="17"/>
    </row>
    <row r="32" spans="1:14" x14ac:dyDescent="0.3">
      <c r="A32" s="7"/>
      <c r="B32" s="7"/>
      <c r="C32" s="7"/>
      <c r="D32" s="7"/>
      <c r="E32" s="30"/>
      <c r="F32" s="7"/>
      <c r="G32" s="7"/>
      <c r="H32" s="7"/>
      <c r="I32" s="7"/>
      <c r="J32" s="7"/>
      <c r="K32" s="7"/>
      <c r="L32" s="8"/>
      <c r="M32" s="8"/>
      <c r="N32" s="8"/>
    </row>
    <row r="33" spans="1:14" x14ac:dyDescent="0.3">
      <c r="A33" s="49" t="s">
        <v>161</v>
      </c>
      <c r="B33" s="220"/>
      <c r="E33" s="29"/>
      <c r="L33" s="6">
        <v>1.2</v>
      </c>
      <c r="M33" s="27"/>
      <c r="N33" s="27"/>
    </row>
    <row r="34" spans="1:14" x14ac:dyDescent="0.3">
      <c r="A34" s="50"/>
      <c r="B34" s="220"/>
      <c r="E34" s="29"/>
      <c r="L34" s="6"/>
      <c r="M34" s="4">
        <f>SUM(B33)</f>
        <v>0</v>
      </c>
      <c r="N34" s="114">
        <f>L33*M34</f>
        <v>0</v>
      </c>
    </row>
    <row r="35" spans="1:14" x14ac:dyDescent="0.3">
      <c r="A35" s="7"/>
      <c r="B35" s="7"/>
      <c r="C35" s="7"/>
      <c r="D35" s="7"/>
      <c r="E35" s="28"/>
      <c r="F35" s="7"/>
      <c r="G35" s="7"/>
      <c r="H35" s="7"/>
      <c r="I35" s="7"/>
      <c r="J35" s="7"/>
      <c r="K35" s="7"/>
      <c r="L35" s="8"/>
      <c r="M35" s="8"/>
      <c r="N35" s="8"/>
    </row>
    <row r="36" spans="1:14" x14ac:dyDescent="0.3">
      <c r="A36" s="49" t="s">
        <v>19</v>
      </c>
      <c r="B36" s="209"/>
      <c r="L36" s="6">
        <v>1.8</v>
      </c>
      <c r="M36" s="4"/>
      <c r="N36" s="4"/>
    </row>
    <row r="37" spans="1:14" x14ac:dyDescent="0.3">
      <c r="A37" s="50"/>
      <c r="B37" s="210"/>
      <c r="L37" s="6"/>
      <c r="M37" s="4">
        <f>SUM(B36)</f>
        <v>0</v>
      </c>
      <c r="N37" s="114">
        <f>L36*M37</f>
        <v>0</v>
      </c>
    </row>
    <row r="38" spans="1:14" x14ac:dyDescent="0.3">
      <c r="A38" s="7"/>
      <c r="B38" s="7"/>
      <c r="C38" s="7"/>
      <c r="D38" s="7"/>
      <c r="E38" s="7"/>
      <c r="F38" s="7"/>
      <c r="G38" s="7"/>
      <c r="H38" s="7"/>
      <c r="I38" s="7"/>
      <c r="J38" s="8"/>
      <c r="K38" s="8"/>
      <c r="L38" s="8"/>
    </row>
    <row r="39" spans="1:14" x14ac:dyDescent="0.3">
      <c r="A39" s="49" t="s">
        <v>20</v>
      </c>
      <c r="B39" s="9">
        <v>32</v>
      </c>
      <c r="C39" s="9">
        <v>34</v>
      </c>
      <c r="D39" s="9">
        <v>36</v>
      </c>
      <c r="E39" s="9">
        <v>38</v>
      </c>
      <c r="F39" s="9">
        <v>40</v>
      </c>
      <c r="G39" s="9">
        <v>42</v>
      </c>
      <c r="H39" s="9">
        <v>44</v>
      </c>
      <c r="I39" s="9">
        <v>46</v>
      </c>
      <c r="J39" s="113">
        <v>48</v>
      </c>
      <c r="K39" s="4"/>
      <c r="L39" s="6">
        <v>6.2</v>
      </c>
      <c r="M39" s="4"/>
      <c r="N39" s="4"/>
    </row>
    <row r="40" spans="1:14" x14ac:dyDescent="0.3">
      <c r="A40" s="50"/>
      <c r="B40" s="4"/>
      <c r="C40" s="4"/>
      <c r="D40" s="4"/>
      <c r="E40" s="4"/>
      <c r="F40" s="4"/>
      <c r="G40" s="4"/>
      <c r="H40" s="4"/>
      <c r="I40" s="4"/>
      <c r="J40" s="4"/>
      <c r="K40" s="4"/>
      <c r="L40" s="6"/>
      <c r="M40" s="4">
        <f>SUM(B40:K40)</f>
        <v>0</v>
      </c>
      <c r="N40" s="114">
        <f>L39*M40</f>
        <v>0</v>
      </c>
    </row>
    <row r="41" spans="1:14" x14ac:dyDescent="0.3">
      <c r="A41" s="7"/>
      <c r="B41" s="7"/>
      <c r="C41" s="7"/>
      <c r="D41" s="7"/>
      <c r="E41" s="7"/>
      <c r="F41" s="7"/>
      <c r="G41" s="7"/>
      <c r="H41" s="7"/>
      <c r="I41" s="7"/>
      <c r="J41" s="8"/>
      <c r="K41" s="8"/>
      <c r="L41" s="8"/>
    </row>
    <row r="42" spans="1:14" x14ac:dyDescent="0.3">
      <c r="A42" s="49" t="s">
        <v>21</v>
      </c>
      <c r="B42" s="209"/>
      <c r="L42" s="6">
        <v>0.8</v>
      </c>
      <c r="M42" s="4"/>
      <c r="N42" s="4"/>
    </row>
    <row r="43" spans="1:14" x14ac:dyDescent="0.3">
      <c r="A43" s="50"/>
      <c r="B43" s="210"/>
      <c r="L43" s="6"/>
      <c r="M43" s="4">
        <f>SUM(B42)</f>
        <v>0</v>
      </c>
      <c r="N43" s="114">
        <f>L42*M43</f>
        <v>0</v>
      </c>
    </row>
    <row r="44" spans="1:14" x14ac:dyDescent="0.3">
      <c r="A44" s="7"/>
      <c r="B44" s="7"/>
      <c r="C44" s="7"/>
      <c r="D44" s="7"/>
      <c r="E44" s="7"/>
      <c r="F44" s="7"/>
      <c r="G44" s="7"/>
      <c r="H44" s="7"/>
      <c r="I44" s="7"/>
      <c r="J44" s="8"/>
      <c r="K44" s="8"/>
      <c r="L44" s="8"/>
    </row>
    <row r="45" spans="1:14" x14ac:dyDescent="0.3">
      <c r="A45" s="49" t="s">
        <v>23</v>
      </c>
      <c r="B45" s="209"/>
      <c r="L45" s="6">
        <v>3.2</v>
      </c>
      <c r="M45" s="4"/>
      <c r="N45" s="4"/>
    </row>
    <row r="46" spans="1:14" x14ac:dyDescent="0.3">
      <c r="A46" s="50"/>
      <c r="B46" s="210"/>
      <c r="L46" s="6"/>
      <c r="M46" s="4">
        <f>SUM(B45)</f>
        <v>0</v>
      </c>
      <c r="N46" s="114">
        <f>L45*M46</f>
        <v>0</v>
      </c>
    </row>
    <row r="47" spans="1:14" x14ac:dyDescent="0.3">
      <c r="A47" s="7"/>
      <c r="B47" s="7"/>
      <c r="C47" s="7"/>
      <c r="D47" s="7"/>
      <c r="E47" s="7"/>
      <c r="F47" s="7"/>
      <c r="G47" s="7"/>
      <c r="H47" s="7"/>
      <c r="I47" s="7"/>
      <c r="J47" s="8"/>
      <c r="K47" s="8"/>
      <c r="L47" s="8"/>
    </row>
    <row r="48" spans="1:14" x14ac:dyDescent="0.3">
      <c r="A48" s="49" t="s">
        <v>174</v>
      </c>
      <c r="B48" s="209"/>
      <c r="L48" s="6">
        <v>2.5</v>
      </c>
      <c r="M48" s="4"/>
      <c r="N48" s="4"/>
    </row>
    <row r="49" spans="1:14" x14ac:dyDescent="0.3">
      <c r="A49" s="50"/>
      <c r="B49" s="210"/>
      <c r="L49" s="6"/>
      <c r="M49" s="4">
        <f>SUM(B48)</f>
        <v>0</v>
      </c>
      <c r="N49" s="114">
        <f>L48*M49</f>
        <v>0</v>
      </c>
    </row>
    <row r="51" spans="1:14" x14ac:dyDescent="0.3">
      <c r="A51" s="4" t="s">
        <v>177</v>
      </c>
      <c r="B51" s="9">
        <v>34</v>
      </c>
      <c r="C51" s="9">
        <v>35</v>
      </c>
      <c r="D51" s="9">
        <v>36</v>
      </c>
      <c r="E51" s="9">
        <v>37</v>
      </c>
      <c r="F51" s="9">
        <v>38</v>
      </c>
      <c r="G51" s="9">
        <v>39</v>
      </c>
      <c r="H51" s="9">
        <v>40</v>
      </c>
      <c r="I51" s="9">
        <v>41</v>
      </c>
      <c r="J51" s="9">
        <v>42</v>
      </c>
      <c r="K51" s="9">
        <v>43</v>
      </c>
      <c r="L51" s="21">
        <v>44</v>
      </c>
      <c r="M51" s="4"/>
      <c r="N51" s="4"/>
    </row>
    <row r="52" spans="1:14" x14ac:dyDescent="0.3">
      <c r="A52" s="4"/>
      <c r="B52" s="9"/>
      <c r="C52" s="9"/>
      <c r="D52" s="9"/>
      <c r="E52" s="9"/>
      <c r="F52" s="9"/>
      <c r="G52" s="9"/>
      <c r="H52" s="9"/>
      <c r="I52" s="9"/>
      <c r="J52" s="9"/>
      <c r="K52" s="9"/>
      <c r="L52" s="21"/>
      <c r="M52" s="4">
        <f>SUM(B52:K52)</f>
        <v>0</v>
      </c>
      <c r="N52" s="114">
        <f>L51*M52</f>
        <v>0</v>
      </c>
    </row>
    <row r="53" spans="1:14" x14ac:dyDescent="0.3">
      <c r="A53" s="4"/>
      <c r="B53" s="9">
        <v>34.5</v>
      </c>
      <c r="C53" s="9">
        <v>35.5</v>
      </c>
      <c r="D53" s="9">
        <v>36.5</v>
      </c>
      <c r="E53" s="9">
        <v>37.5</v>
      </c>
      <c r="F53" s="9">
        <v>38.5</v>
      </c>
      <c r="G53" s="9">
        <v>39.5</v>
      </c>
      <c r="H53" s="9">
        <v>40.5</v>
      </c>
      <c r="I53" s="9">
        <v>41.5</v>
      </c>
      <c r="J53" s="9">
        <v>42.5</v>
      </c>
      <c r="K53" s="9"/>
      <c r="L53" s="9"/>
      <c r="M53" s="4"/>
      <c r="N53" s="114"/>
    </row>
    <row r="54" spans="1:14" x14ac:dyDescent="0.3">
      <c r="A54" s="4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4">
        <f>SUM(B54:K54)</f>
        <v>0</v>
      </c>
      <c r="N54" s="114">
        <f>L51*M54</f>
        <v>0</v>
      </c>
    </row>
    <row r="55" spans="1:14" x14ac:dyDescent="0.3">
      <c r="A55" s="118"/>
      <c r="B55" s="119"/>
      <c r="C55" s="119"/>
      <c r="D55" s="119"/>
      <c r="E55" s="119"/>
      <c r="F55" s="119"/>
      <c r="G55" s="119"/>
      <c r="H55" s="119"/>
      <c r="I55" s="119"/>
      <c r="J55" s="119"/>
      <c r="K55" s="119"/>
    </row>
    <row r="56" spans="1:14" ht="18" x14ac:dyDescent="0.35">
      <c r="A56" s="10" t="s">
        <v>24</v>
      </c>
      <c r="B56" s="10"/>
      <c r="C56" s="10"/>
      <c r="D56" s="10"/>
      <c r="E56" s="31"/>
      <c r="F56" s="10"/>
      <c r="G56" s="10"/>
      <c r="H56" s="10"/>
      <c r="I56" s="10"/>
      <c r="J56" s="10"/>
      <c r="K56" s="10"/>
      <c r="L56" s="11"/>
      <c r="M56" s="32"/>
      <c r="N56" s="32"/>
    </row>
    <row r="57" spans="1:14" ht="18" x14ac:dyDescent="0.35">
      <c r="A57" s="10" t="s">
        <v>25</v>
      </c>
      <c r="B57" s="10"/>
      <c r="C57" s="10"/>
      <c r="D57" s="10"/>
      <c r="E57" s="31"/>
      <c r="F57" s="10"/>
      <c r="G57" s="10"/>
      <c r="H57" s="10"/>
      <c r="I57" s="10"/>
      <c r="J57" s="10"/>
      <c r="K57" s="10"/>
      <c r="L57" s="11"/>
      <c r="M57" s="32"/>
      <c r="N57" s="32"/>
    </row>
  </sheetData>
  <mergeCells count="15">
    <mergeCell ref="F2:N5"/>
    <mergeCell ref="C11:K11"/>
    <mergeCell ref="B24:B25"/>
    <mergeCell ref="B33:B34"/>
    <mergeCell ref="C7:J7"/>
    <mergeCell ref="C8:J8"/>
    <mergeCell ref="C9:J9"/>
    <mergeCell ref="B48:B49"/>
    <mergeCell ref="B36:B37"/>
    <mergeCell ref="B42:B43"/>
    <mergeCell ref="B45:B46"/>
    <mergeCell ref="A7:B7"/>
    <mergeCell ref="A8:B8"/>
    <mergeCell ref="A9:B9"/>
    <mergeCell ref="A27:A30"/>
  </mergeCells>
  <printOptions horizontalCentered="1"/>
  <pageMargins left="0.51181102362204722" right="0.51181102362204722" top="0.51181102362204722" bottom="0.31496062992125984" header="0" footer="0"/>
  <pageSetup paperSize="9" scale="90" orientation="landscape" r:id="rId1"/>
  <headerFooter>
    <oddFooter>&amp;LUpdated 2nd May 2023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BFFAD-9AEF-4F92-9EA8-FD4BBE216E6E}">
  <sheetPr>
    <tabColor theme="5" tint="-0.249977111117893"/>
  </sheetPr>
  <dimension ref="A2:K116"/>
  <sheetViews>
    <sheetView workbookViewId="0">
      <selection activeCell="F9" sqref="F9"/>
    </sheetView>
  </sheetViews>
  <sheetFormatPr defaultColWidth="8.88671875" defaultRowHeight="14.4" x14ac:dyDescent="0.3"/>
  <cols>
    <col min="1" max="1" width="22.44140625" customWidth="1"/>
    <col min="2" max="2" width="41.88671875" customWidth="1"/>
    <col min="3" max="3" width="15.6640625" bestFit="1" customWidth="1"/>
    <col min="5" max="5" width="10.109375" bestFit="1" customWidth="1"/>
    <col min="6" max="6" width="10" customWidth="1"/>
    <col min="10" max="11" width="8.88671875" hidden="1" customWidth="1"/>
    <col min="12" max="12" width="8.88671875" customWidth="1"/>
  </cols>
  <sheetData>
    <row r="2" spans="1:11" ht="15" customHeight="1" x14ac:dyDescent="0.3">
      <c r="C2" s="222" t="s">
        <v>204</v>
      </c>
      <c r="D2" s="223"/>
      <c r="E2" s="224"/>
      <c r="F2" s="33"/>
      <c r="G2" s="33"/>
    </row>
    <row r="3" spans="1:11" x14ac:dyDescent="0.3">
      <c r="C3" s="225"/>
      <c r="D3" s="226"/>
      <c r="E3" s="227"/>
      <c r="F3" s="33"/>
      <c r="G3" s="33"/>
    </row>
    <row r="4" spans="1:11" ht="23.25" customHeight="1" x14ac:dyDescent="0.3">
      <c r="C4" s="33"/>
      <c r="D4" s="33"/>
      <c r="E4" s="33"/>
      <c r="F4" s="33"/>
      <c r="G4" s="33"/>
    </row>
    <row r="5" spans="1:11" x14ac:dyDescent="0.3">
      <c r="C5" s="33"/>
      <c r="D5" s="33"/>
      <c r="E5" s="33"/>
      <c r="F5" s="33"/>
      <c r="G5" s="33"/>
    </row>
    <row r="6" spans="1:11" x14ac:dyDescent="0.3">
      <c r="A6" s="193" t="s">
        <v>170</v>
      </c>
      <c r="B6" s="194"/>
      <c r="C6" s="194"/>
      <c r="D6" s="194"/>
      <c r="E6" s="194"/>
      <c r="F6" s="194"/>
      <c r="G6" s="24"/>
    </row>
    <row r="7" spans="1:11" x14ac:dyDescent="0.3">
      <c r="A7" s="35"/>
      <c r="B7" s="36"/>
      <c r="C7" s="36"/>
      <c r="D7" s="36"/>
      <c r="E7" s="36"/>
      <c r="F7" s="36"/>
      <c r="G7" s="24"/>
    </row>
    <row r="8" spans="1:11" ht="15.9" customHeight="1" x14ac:dyDescent="0.3">
      <c r="A8" s="52" t="s">
        <v>0</v>
      </c>
      <c r="B8" s="98"/>
      <c r="J8" t="s">
        <v>61</v>
      </c>
    </row>
    <row r="9" spans="1:11" x14ac:dyDescent="0.3">
      <c r="A9" s="51" t="s">
        <v>1</v>
      </c>
      <c r="B9" s="98"/>
      <c r="G9" s="24"/>
      <c r="J9" t="s">
        <v>62</v>
      </c>
    </row>
    <row r="10" spans="1:11" x14ac:dyDescent="0.3">
      <c r="A10" s="52" t="s">
        <v>5</v>
      </c>
      <c r="B10" s="98"/>
      <c r="C10" s="36"/>
      <c r="D10" s="36"/>
      <c r="E10" s="36"/>
      <c r="F10" s="36"/>
      <c r="G10" s="24"/>
      <c r="J10" t="s">
        <v>63</v>
      </c>
    </row>
    <row r="11" spans="1:11" x14ac:dyDescent="0.3">
      <c r="A11" s="52" t="s">
        <v>2</v>
      </c>
      <c r="B11" s="98"/>
      <c r="C11" s="36"/>
      <c r="D11" s="36"/>
      <c r="E11" s="36"/>
      <c r="F11" s="36"/>
      <c r="G11" s="24"/>
      <c r="J11" t="s">
        <v>64</v>
      </c>
    </row>
    <row r="12" spans="1:11" x14ac:dyDescent="0.3">
      <c r="A12" s="52" t="s">
        <v>3</v>
      </c>
      <c r="B12" s="98"/>
      <c r="C12" s="36"/>
      <c r="D12" s="36"/>
      <c r="E12" s="36"/>
      <c r="F12" s="36"/>
      <c r="G12" s="24"/>
      <c r="J12" t="s">
        <v>65</v>
      </c>
    </row>
    <row r="13" spans="1:11" x14ac:dyDescent="0.3">
      <c r="A13" s="51" t="s">
        <v>4</v>
      </c>
      <c r="B13" s="98"/>
      <c r="C13" s="36"/>
      <c r="D13" s="36"/>
      <c r="E13" s="36"/>
      <c r="F13" s="36"/>
      <c r="G13" s="24"/>
    </row>
    <row r="14" spans="1:11" ht="15" customHeight="1" x14ac:dyDescent="0.3">
      <c r="A14" s="52" t="s">
        <v>67</v>
      </c>
      <c r="B14" s="98"/>
      <c r="C14" s="111" t="s">
        <v>231</v>
      </c>
      <c r="D14" s="234" t="s">
        <v>230</v>
      </c>
      <c r="E14" s="234"/>
      <c r="F14" s="235"/>
      <c r="G14" s="24"/>
    </row>
    <row r="15" spans="1:11" ht="15" customHeight="1" x14ac:dyDescent="0.3">
      <c r="C15" s="109"/>
      <c r="D15" s="110"/>
      <c r="E15" s="110"/>
      <c r="F15" s="110"/>
      <c r="J15" s="121"/>
    </row>
    <row r="16" spans="1:11" ht="15" x14ac:dyDescent="0.35">
      <c r="A16" s="38" t="s">
        <v>143</v>
      </c>
      <c r="B16" s="38" t="s">
        <v>59</v>
      </c>
      <c r="C16" s="38" t="s">
        <v>54</v>
      </c>
      <c r="D16" s="38" t="s">
        <v>142</v>
      </c>
      <c r="E16" s="38" t="s">
        <v>58</v>
      </c>
      <c r="K16" s="39" t="s">
        <v>74</v>
      </c>
    </row>
    <row r="17" spans="1:11" ht="15" x14ac:dyDescent="0.35">
      <c r="A17" s="4" t="s">
        <v>141</v>
      </c>
      <c r="B17" s="4"/>
      <c r="C17" s="9"/>
      <c r="D17" s="40">
        <v>1.5</v>
      </c>
      <c r="E17" s="40">
        <f>D17*C17</f>
        <v>0</v>
      </c>
      <c r="K17" s="39" t="s">
        <v>75</v>
      </c>
    </row>
    <row r="18" spans="1:11" ht="15" x14ac:dyDescent="0.35">
      <c r="A18" s="4" t="s">
        <v>141</v>
      </c>
      <c r="B18" s="4"/>
      <c r="C18" s="9"/>
      <c r="D18" s="40">
        <v>1.5</v>
      </c>
      <c r="E18" s="40">
        <f t="shared" ref="E18:E43" si="0">D18*C18</f>
        <v>0</v>
      </c>
      <c r="K18" s="39" t="s">
        <v>76</v>
      </c>
    </row>
    <row r="19" spans="1:11" ht="15" x14ac:dyDescent="0.35">
      <c r="A19" s="4" t="s">
        <v>141</v>
      </c>
      <c r="B19" s="4"/>
      <c r="C19" s="4"/>
      <c r="D19" s="40">
        <v>1.5</v>
      </c>
      <c r="E19" s="40">
        <f t="shared" si="0"/>
        <v>0</v>
      </c>
      <c r="K19" s="39" t="s">
        <v>77</v>
      </c>
    </row>
    <row r="20" spans="1:11" ht="15" x14ac:dyDescent="0.35">
      <c r="A20" s="4" t="s">
        <v>141</v>
      </c>
      <c r="B20" s="4"/>
      <c r="C20" s="4"/>
      <c r="D20" s="40">
        <v>1.5</v>
      </c>
      <c r="E20" s="40">
        <f t="shared" si="0"/>
        <v>0</v>
      </c>
      <c r="K20" s="39" t="s">
        <v>78</v>
      </c>
    </row>
    <row r="21" spans="1:11" ht="15" x14ac:dyDescent="0.35">
      <c r="A21" s="4" t="s">
        <v>141</v>
      </c>
      <c r="B21" s="4"/>
      <c r="C21" s="4"/>
      <c r="D21" s="40">
        <v>1.5</v>
      </c>
      <c r="E21" s="40">
        <f t="shared" si="0"/>
        <v>0</v>
      </c>
      <c r="K21" s="39" t="s">
        <v>79</v>
      </c>
    </row>
    <row r="22" spans="1:11" ht="15" x14ac:dyDescent="0.35">
      <c r="A22" s="4" t="s">
        <v>141</v>
      </c>
      <c r="B22" s="4"/>
      <c r="C22" s="4"/>
      <c r="D22" s="40">
        <v>1.5</v>
      </c>
      <c r="E22" s="40">
        <f t="shared" si="0"/>
        <v>0</v>
      </c>
      <c r="K22" s="39" t="s">
        <v>80</v>
      </c>
    </row>
    <row r="23" spans="1:11" ht="15" x14ac:dyDescent="0.35">
      <c r="A23" s="4" t="s">
        <v>141</v>
      </c>
      <c r="B23" s="4"/>
      <c r="C23" s="4"/>
      <c r="D23" s="40">
        <v>1.5</v>
      </c>
      <c r="E23" s="40">
        <f t="shared" si="0"/>
        <v>0</v>
      </c>
      <c r="K23" s="39" t="s">
        <v>81</v>
      </c>
    </row>
    <row r="24" spans="1:11" ht="15" x14ac:dyDescent="0.35">
      <c r="A24" s="4" t="s">
        <v>141</v>
      </c>
      <c r="B24" s="4"/>
      <c r="C24" s="4"/>
      <c r="D24" s="40">
        <v>1.5</v>
      </c>
      <c r="E24" s="40">
        <f t="shared" si="0"/>
        <v>0</v>
      </c>
      <c r="K24" s="39" t="s">
        <v>82</v>
      </c>
    </row>
    <row r="25" spans="1:11" ht="15" x14ac:dyDescent="0.35">
      <c r="A25" s="4" t="s">
        <v>141</v>
      </c>
      <c r="B25" s="4"/>
      <c r="C25" s="4"/>
      <c r="D25" s="40">
        <v>1.5</v>
      </c>
      <c r="E25" s="40">
        <f t="shared" si="0"/>
        <v>0</v>
      </c>
      <c r="K25" s="39" t="s">
        <v>83</v>
      </c>
    </row>
    <row r="26" spans="1:11" ht="15" x14ac:dyDescent="0.35">
      <c r="A26" s="4" t="s">
        <v>141</v>
      </c>
      <c r="B26" s="4"/>
      <c r="C26" s="4"/>
      <c r="D26" s="40">
        <v>1.5</v>
      </c>
      <c r="E26" s="40">
        <f t="shared" si="0"/>
        <v>0</v>
      </c>
      <c r="K26" s="39" t="s">
        <v>84</v>
      </c>
    </row>
    <row r="27" spans="1:11" ht="15" x14ac:dyDescent="0.35">
      <c r="A27" s="4" t="s">
        <v>141</v>
      </c>
      <c r="B27" s="4"/>
      <c r="C27" s="4"/>
      <c r="D27" s="40">
        <v>1.5</v>
      </c>
      <c r="E27" s="40">
        <f t="shared" si="0"/>
        <v>0</v>
      </c>
      <c r="K27" s="39" t="s">
        <v>85</v>
      </c>
    </row>
    <row r="28" spans="1:11" ht="15" x14ac:dyDescent="0.35">
      <c r="A28" s="4" t="s">
        <v>141</v>
      </c>
      <c r="B28" s="4"/>
      <c r="C28" s="4"/>
      <c r="D28" s="40">
        <v>1.5</v>
      </c>
      <c r="E28" s="40">
        <f t="shared" si="0"/>
        <v>0</v>
      </c>
      <c r="K28" s="39" t="s">
        <v>86</v>
      </c>
    </row>
    <row r="29" spans="1:11" ht="15" x14ac:dyDescent="0.35">
      <c r="A29" s="4" t="s">
        <v>141</v>
      </c>
      <c r="B29" s="4"/>
      <c r="C29" s="4"/>
      <c r="D29" s="40">
        <v>1.5</v>
      </c>
      <c r="E29" s="40">
        <f t="shared" si="0"/>
        <v>0</v>
      </c>
      <c r="K29" s="39" t="s">
        <v>87</v>
      </c>
    </row>
    <row r="30" spans="1:11" ht="15" x14ac:dyDescent="0.35">
      <c r="A30" s="4" t="s">
        <v>141</v>
      </c>
      <c r="B30" s="4"/>
      <c r="C30" s="4"/>
      <c r="D30" s="40">
        <v>1.5</v>
      </c>
      <c r="E30" s="40">
        <f t="shared" si="0"/>
        <v>0</v>
      </c>
      <c r="K30" s="39" t="s">
        <v>88</v>
      </c>
    </row>
    <row r="31" spans="1:11" ht="15" x14ac:dyDescent="0.35">
      <c r="A31" s="4" t="s">
        <v>141</v>
      </c>
      <c r="B31" s="4"/>
      <c r="C31" s="4"/>
      <c r="D31" s="40">
        <v>1.5</v>
      </c>
      <c r="E31" s="40">
        <f t="shared" si="0"/>
        <v>0</v>
      </c>
      <c r="K31" s="39" t="s">
        <v>89</v>
      </c>
    </row>
    <row r="32" spans="1:11" ht="15" x14ac:dyDescent="0.35">
      <c r="A32" s="4" t="s">
        <v>141</v>
      </c>
      <c r="B32" s="4"/>
      <c r="C32" s="4"/>
      <c r="D32" s="40">
        <v>1.5</v>
      </c>
      <c r="E32" s="40">
        <f t="shared" si="0"/>
        <v>0</v>
      </c>
      <c r="K32" s="39" t="s">
        <v>90</v>
      </c>
    </row>
    <row r="33" spans="1:11" ht="15" x14ac:dyDescent="0.35">
      <c r="A33" s="4" t="s">
        <v>141</v>
      </c>
      <c r="C33" s="4"/>
      <c r="D33" s="40">
        <v>1.5</v>
      </c>
      <c r="E33" s="40">
        <f t="shared" si="0"/>
        <v>0</v>
      </c>
      <c r="K33" s="39" t="s">
        <v>91</v>
      </c>
    </row>
    <row r="34" spans="1:11" ht="15" x14ac:dyDescent="0.35">
      <c r="A34" s="4" t="s">
        <v>148</v>
      </c>
      <c r="B34" s="4"/>
      <c r="C34" s="4"/>
      <c r="D34" s="40">
        <v>1.5</v>
      </c>
      <c r="E34" s="40">
        <f t="shared" si="0"/>
        <v>0</v>
      </c>
      <c r="K34" s="39" t="s">
        <v>92</v>
      </c>
    </row>
    <row r="35" spans="1:11" ht="15" x14ac:dyDescent="0.35">
      <c r="A35" s="4" t="s">
        <v>148</v>
      </c>
      <c r="B35" s="4"/>
      <c r="C35" s="4"/>
      <c r="D35" s="40">
        <v>1.8</v>
      </c>
      <c r="E35" s="40">
        <f t="shared" si="0"/>
        <v>0</v>
      </c>
      <c r="K35" s="39" t="s">
        <v>93</v>
      </c>
    </row>
    <row r="36" spans="1:11" ht="15" x14ac:dyDescent="0.35">
      <c r="A36" s="4" t="s">
        <v>149</v>
      </c>
      <c r="B36" s="4"/>
      <c r="C36" s="4"/>
      <c r="D36" s="40">
        <v>2.8</v>
      </c>
      <c r="E36" s="40">
        <f t="shared" si="0"/>
        <v>0</v>
      </c>
      <c r="K36" s="39" t="s">
        <v>94</v>
      </c>
    </row>
    <row r="37" spans="1:11" ht="15" x14ac:dyDescent="0.35">
      <c r="A37" s="4" t="s">
        <v>150</v>
      </c>
      <c r="B37" s="4" t="s">
        <v>151</v>
      </c>
      <c r="C37" s="4"/>
      <c r="D37" s="40">
        <v>2.5</v>
      </c>
      <c r="E37" s="40">
        <f t="shared" si="0"/>
        <v>0</v>
      </c>
      <c r="K37" s="39" t="s">
        <v>95</v>
      </c>
    </row>
    <row r="38" spans="1:11" ht="15" x14ac:dyDescent="0.35">
      <c r="A38" s="4" t="s">
        <v>150</v>
      </c>
      <c r="B38" s="4" t="s">
        <v>152</v>
      </c>
      <c r="C38" s="4"/>
      <c r="D38" s="40">
        <v>2.5</v>
      </c>
      <c r="E38" s="40">
        <f t="shared" si="0"/>
        <v>0</v>
      </c>
      <c r="K38" s="39" t="s">
        <v>96</v>
      </c>
    </row>
    <row r="39" spans="1:11" ht="15" x14ac:dyDescent="0.35">
      <c r="A39" s="4" t="s">
        <v>150</v>
      </c>
      <c r="B39" s="4" t="s">
        <v>153</v>
      </c>
      <c r="C39" s="4"/>
      <c r="D39" s="40">
        <v>2.5</v>
      </c>
      <c r="E39" s="40">
        <f t="shared" si="0"/>
        <v>0</v>
      </c>
      <c r="K39" s="39" t="s">
        <v>97</v>
      </c>
    </row>
    <row r="40" spans="1:11" ht="15" x14ac:dyDescent="0.35">
      <c r="A40" s="4" t="s">
        <v>162</v>
      </c>
      <c r="B40" s="4"/>
      <c r="C40" s="4"/>
      <c r="D40" s="40">
        <v>3.5</v>
      </c>
      <c r="E40" s="40">
        <f t="shared" si="0"/>
        <v>0</v>
      </c>
      <c r="K40" s="39" t="s">
        <v>98</v>
      </c>
    </row>
    <row r="41" spans="1:11" ht="15" x14ac:dyDescent="0.35">
      <c r="A41" s="4" t="s">
        <v>162</v>
      </c>
      <c r="B41" s="4"/>
      <c r="C41" s="4"/>
      <c r="D41" s="40">
        <v>3.5</v>
      </c>
      <c r="E41" s="40">
        <f t="shared" si="0"/>
        <v>0</v>
      </c>
      <c r="K41" s="39" t="s">
        <v>99</v>
      </c>
    </row>
    <row r="42" spans="1:11" ht="15" x14ac:dyDescent="0.35">
      <c r="A42" s="4" t="s">
        <v>162</v>
      </c>
      <c r="B42" s="4"/>
      <c r="C42" s="4"/>
      <c r="D42" s="40">
        <v>3.5</v>
      </c>
      <c r="E42" s="40">
        <f t="shared" si="0"/>
        <v>0</v>
      </c>
      <c r="K42" s="39" t="s">
        <v>100</v>
      </c>
    </row>
    <row r="43" spans="1:11" ht="15" x14ac:dyDescent="0.35">
      <c r="A43" s="4" t="s">
        <v>162</v>
      </c>
      <c r="B43" s="4"/>
      <c r="C43" s="4"/>
      <c r="D43" s="40">
        <v>3.5</v>
      </c>
      <c r="E43" s="40">
        <f t="shared" si="0"/>
        <v>0</v>
      </c>
      <c r="K43" s="39" t="s">
        <v>101</v>
      </c>
    </row>
    <row r="44" spans="1:11" ht="15" x14ac:dyDescent="0.35">
      <c r="K44" s="39" t="s">
        <v>102</v>
      </c>
    </row>
    <row r="45" spans="1:11" ht="15" x14ac:dyDescent="0.35">
      <c r="A45" s="195" t="s">
        <v>154</v>
      </c>
      <c r="B45" s="195"/>
      <c r="C45" s="195"/>
      <c r="D45" s="195"/>
      <c r="E45" s="47">
        <f>SUM(E17:E43)</f>
        <v>0</v>
      </c>
      <c r="K45" s="39" t="s">
        <v>103</v>
      </c>
    </row>
    <row r="46" spans="1:11" ht="15" x14ac:dyDescent="0.35">
      <c r="A46" s="195" t="s">
        <v>179</v>
      </c>
      <c r="B46" s="195"/>
      <c r="C46" s="195"/>
      <c r="D46" s="195"/>
      <c r="E46" s="48"/>
      <c r="F46" s="37"/>
      <c r="K46" s="39" t="s">
        <v>246</v>
      </c>
    </row>
    <row r="47" spans="1:11" ht="15" x14ac:dyDescent="0.35">
      <c r="A47" s="195" t="s">
        <v>180</v>
      </c>
      <c r="B47" s="195"/>
      <c r="C47" s="195"/>
      <c r="D47" s="195"/>
      <c r="E47" s="47">
        <f>E46+E45</f>
        <v>0</v>
      </c>
      <c r="K47" s="39" t="s">
        <v>245</v>
      </c>
    </row>
    <row r="48" spans="1:11" ht="15" x14ac:dyDescent="0.35">
      <c r="K48" s="39" t="s">
        <v>104</v>
      </c>
    </row>
    <row r="49" spans="1:11" s="99" customFormat="1" ht="16.2" x14ac:dyDescent="0.35">
      <c r="A49" s="228" t="s">
        <v>155</v>
      </c>
      <c r="B49" s="229"/>
      <c r="C49" s="229"/>
      <c r="H49" s="100"/>
      <c r="K49" s="39" t="s">
        <v>213</v>
      </c>
    </row>
    <row r="50" spans="1:11" s="99" customFormat="1" ht="16.2" x14ac:dyDescent="0.35">
      <c r="A50" s="101" t="s">
        <v>187</v>
      </c>
      <c r="B50" s="102"/>
      <c r="C50" s="103">
        <v>6.5</v>
      </c>
      <c r="H50" s="100"/>
      <c r="K50" s="39" t="s">
        <v>214</v>
      </c>
    </row>
    <row r="51" spans="1:11" s="99" customFormat="1" ht="16.2" x14ac:dyDescent="0.35">
      <c r="A51" s="101" t="s">
        <v>205</v>
      </c>
      <c r="B51" s="102"/>
      <c r="C51" s="103">
        <v>10</v>
      </c>
      <c r="H51" s="100"/>
      <c r="K51" s="39" t="s">
        <v>215</v>
      </c>
    </row>
    <row r="52" spans="1:11" s="99" customFormat="1" ht="16.2" x14ac:dyDescent="0.35">
      <c r="A52" s="101" t="s">
        <v>206</v>
      </c>
      <c r="B52" s="102"/>
      <c r="C52" s="103">
        <v>15</v>
      </c>
      <c r="H52" s="100"/>
      <c r="K52" s="39" t="s">
        <v>216</v>
      </c>
    </row>
    <row r="53" spans="1:11" s="99" customFormat="1" ht="16.2" x14ac:dyDescent="0.35">
      <c r="A53" s="101" t="s">
        <v>207</v>
      </c>
      <c r="B53" s="102"/>
      <c r="C53" s="103">
        <v>20</v>
      </c>
      <c r="H53" s="100"/>
      <c r="K53" s="39" t="s">
        <v>217</v>
      </c>
    </row>
    <row r="54" spans="1:11" s="99" customFormat="1" ht="16.2" x14ac:dyDescent="0.35">
      <c r="H54" s="100"/>
      <c r="K54" s="39" t="s">
        <v>218</v>
      </c>
    </row>
    <row r="55" spans="1:11" s="99" customFormat="1" ht="16.2" x14ac:dyDescent="0.35">
      <c r="A55" s="104" t="s">
        <v>70</v>
      </c>
      <c r="H55" s="100"/>
      <c r="K55" s="39" t="s">
        <v>219</v>
      </c>
    </row>
    <row r="56" spans="1:11" s="99" customFormat="1" ht="16.2" x14ac:dyDescent="0.35">
      <c r="A56" s="230" t="s">
        <v>71</v>
      </c>
      <c r="B56" s="231"/>
      <c r="C56" s="232"/>
      <c r="D56" s="233"/>
      <c r="E56" s="233"/>
      <c r="F56" s="105"/>
      <c r="H56" s="100"/>
      <c r="K56" s="39" t="s">
        <v>220</v>
      </c>
    </row>
    <row r="57" spans="1:11" s="99" customFormat="1" ht="16.2" x14ac:dyDescent="0.35">
      <c r="A57" s="230" t="s">
        <v>72</v>
      </c>
      <c r="B57" s="231"/>
      <c r="C57" s="232"/>
      <c r="D57" s="233"/>
      <c r="E57" s="233"/>
      <c r="F57" s="105"/>
      <c r="H57" s="100"/>
      <c r="K57" s="39" t="s">
        <v>221</v>
      </c>
    </row>
    <row r="58" spans="1:11" ht="15" x14ac:dyDescent="0.35">
      <c r="K58" s="39" t="s">
        <v>222</v>
      </c>
    </row>
    <row r="59" spans="1:11" ht="15" x14ac:dyDescent="0.35">
      <c r="A59" s="122" t="s">
        <v>248</v>
      </c>
      <c r="K59" s="39" t="s">
        <v>223</v>
      </c>
    </row>
    <row r="60" spans="1:11" ht="15" x14ac:dyDescent="0.35">
      <c r="K60" s="39" t="s">
        <v>224</v>
      </c>
    </row>
    <row r="61" spans="1:11" ht="15" x14ac:dyDescent="0.35">
      <c r="K61" s="39" t="s">
        <v>225</v>
      </c>
    </row>
    <row r="62" spans="1:11" ht="15" x14ac:dyDescent="0.35">
      <c r="K62" s="39" t="s">
        <v>226</v>
      </c>
    </row>
    <row r="63" spans="1:11" ht="15" x14ac:dyDescent="0.35">
      <c r="K63" s="39" t="s">
        <v>227</v>
      </c>
    </row>
    <row r="64" spans="1:11" ht="15" x14ac:dyDescent="0.35">
      <c r="K64" s="39" t="s">
        <v>228</v>
      </c>
    </row>
    <row r="65" spans="11:11" ht="15" x14ac:dyDescent="0.35">
      <c r="K65" s="39" t="s">
        <v>229</v>
      </c>
    </row>
    <row r="66" spans="11:11" ht="15" x14ac:dyDescent="0.35">
      <c r="K66" s="39" t="s">
        <v>105</v>
      </c>
    </row>
    <row r="67" spans="11:11" ht="15" x14ac:dyDescent="0.35">
      <c r="K67" s="39" t="s">
        <v>106</v>
      </c>
    </row>
    <row r="68" spans="11:11" ht="15" x14ac:dyDescent="0.35">
      <c r="K68" s="39" t="s">
        <v>107</v>
      </c>
    </row>
    <row r="69" spans="11:11" ht="15" x14ac:dyDescent="0.35">
      <c r="K69" s="39" t="s">
        <v>108</v>
      </c>
    </row>
    <row r="70" spans="11:11" ht="15" x14ac:dyDescent="0.35">
      <c r="K70" s="39" t="s">
        <v>109</v>
      </c>
    </row>
    <row r="71" spans="11:11" ht="15" x14ac:dyDescent="0.35">
      <c r="K71" s="39" t="s">
        <v>110</v>
      </c>
    </row>
    <row r="72" spans="11:11" ht="15" x14ac:dyDescent="0.35">
      <c r="K72" s="39" t="s">
        <v>111</v>
      </c>
    </row>
    <row r="73" spans="11:11" ht="15" x14ac:dyDescent="0.35">
      <c r="K73" s="39" t="s">
        <v>112</v>
      </c>
    </row>
    <row r="74" spans="11:11" ht="15" x14ac:dyDescent="0.35">
      <c r="K74" s="39" t="s">
        <v>113</v>
      </c>
    </row>
    <row r="75" spans="11:11" ht="15" x14ac:dyDescent="0.35">
      <c r="K75" s="39" t="s">
        <v>114</v>
      </c>
    </row>
    <row r="76" spans="11:11" ht="15" x14ac:dyDescent="0.35">
      <c r="K76" s="39" t="s">
        <v>115</v>
      </c>
    </row>
    <row r="77" spans="11:11" ht="15" x14ac:dyDescent="0.35">
      <c r="K77" s="39" t="s">
        <v>116</v>
      </c>
    </row>
    <row r="78" spans="11:11" ht="15" x14ac:dyDescent="0.35">
      <c r="K78" s="39" t="s">
        <v>117</v>
      </c>
    </row>
    <row r="79" spans="11:11" ht="15" x14ac:dyDescent="0.35">
      <c r="K79" s="39" t="s">
        <v>118</v>
      </c>
    </row>
    <row r="80" spans="11:11" ht="15" x14ac:dyDescent="0.35">
      <c r="K80" s="39" t="s">
        <v>119</v>
      </c>
    </row>
    <row r="81" spans="11:11" ht="15" x14ac:dyDescent="0.35">
      <c r="K81" s="39" t="s">
        <v>120</v>
      </c>
    </row>
    <row r="82" spans="11:11" ht="15" x14ac:dyDescent="0.35">
      <c r="K82" s="39" t="s">
        <v>121</v>
      </c>
    </row>
    <row r="83" spans="11:11" ht="15" x14ac:dyDescent="0.35">
      <c r="K83" s="39" t="s">
        <v>122</v>
      </c>
    </row>
    <row r="84" spans="11:11" ht="15" x14ac:dyDescent="0.35">
      <c r="K84" s="39" t="s">
        <v>123</v>
      </c>
    </row>
    <row r="85" spans="11:11" ht="15" x14ac:dyDescent="0.35">
      <c r="K85" s="39" t="s">
        <v>124</v>
      </c>
    </row>
    <row r="86" spans="11:11" ht="15" x14ac:dyDescent="0.35">
      <c r="K86" s="39" t="s">
        <v>125</v>
      </c>
    </row>
    <row r="87" spans="11:11" ht="15" x14ac:dyDescent="0.35">
      <c r="K87" s="39" t="s">
        <v>175</v>
      </c>
    </row>
    <row r="88" spans="11:11" ht="15" x14ac:dyDescent="0.35">
      <c r="K88" s="39" t="s">
        <v>126</v>
      </c>
    </row>
    <row r="89" spans="11:11" ht="15" x14ac:dyDescent="0.35">
      <c r="K89" s="39" t="s">
        <v>127</v>
      </c>
    </row>
    <row r="90" spans="11:11" ht="15" x14ac:dyDescent="0.35">
      <c r="K90" s="39" t="s">
        <v>128</v>
      </c>
    </row>
    <row r="91" spans="11:11" ht="15" x14ac:dyDescent="0.35">
      <c r="K91" s="39" t="s">
        <v>129</v>
      </c>
    </row>
    <row r="92" spans="11:11" ht="15" x14ac:dyDescent="0.35">
      <c r="K92" s="39" t="s">
        <v>130</v>
      </c>
    </row>
    <row r="93" spans="11:11" ht="15" x14ac:dyDescent="0.35">
      <c r="K93" s="39" t="s">
        <v>131</v>
      </c>
    </row>
    <row r="94" spans="11:11" ht="15" x14ac:dyDescent="0.35">
      <c r="K94" s="39" t="s">
        <v>132</v>
      </c>
    </row>
    <row r="95" spans="11:11" ht="15" x14ac:dyDescent="0.35">
      <c r="K95" s="39" t="s">
        <v>133</v>
      </c>
    </row>
    <row r="96" spans="11:11" ht="15" x14ac:dyDescent="0.35">
      <c r="K96" s="39" t="s">
        <v>134</v>
      </c>
    </row>
    <row r="97" spans="11:11" ht="15" x14ac:dyDescent="0.35">
      <c r="K97" s="39" t="s">
        <v>135</v>
      </c>
    </row>
    <row r="98" spans="11:11" ht="15" x14ac:dyDescent="0.35">
      <c r="K98" s="39" t="s">
        <v>136</v>
      </c>
    </row>
    <row r="99" spans="11:11" ht="15" x14ac:dyDescent="0.35">
      <c r="K99" s="39" t="s">
        <v>137</v>
      </c>
    </row>
    <row r="100" spans="11:11" ht="15" x14ac:dyDescent="0.35">
      <c r="K100" s="39" t="s">
        <v>138</v>
      </c>
    </row>
    <row r="101" spans="11:11" ht="15" x14ac:dyDescent="0.35">
      <c r="K101" s="39" t="s">
        <v>139</v>
      </c>
    </row>
    <row r="102" spans="11:11" ht="15" x14ac:dyDescent="0.35">
      <c r="K102" s="39" t="s">
        <v>140</v>
      </c>
    </row>
    <row r="104" spans="11:11" x14ac:dyDescent="0.3">
      <c r="K104" s="108"/>
    </row>
    <row r="105" spans="11:11" x14ac:dyDescent="0.3">
      <c r="K105" s="108" t="s">
        <v>163</v>
      </c>
    </row>
    <row r="106" spans="11:11" x14ac:dyDescent="0.3">
      <c r="K106" s="108" t="s">
        <v>164</v>
      </c>
    </row>
    <row r="107" spans="11:11" x14ac:dyDescent="0.3">
      <c r="K107" s="108" t="s">
        <v>165</v>
      </c>
    </row>
    <row r="108" spans="11:11" x14ac:dyDescent="0.3">
      <c r="K108" s="108" t="s">
        <v>166</v>
      </c>
    </row>
    <row r="109" spans="11:11" x14ac:dyDescent="0.3">
      <c r="K109" s="108" t="s">
        <v>167</v>
      </c>
    </row>
    <row r="112" spans="11:11" ht="15" x14ac:dyDescent="0.35">
      <c r="K112" s="39" t="s">
        <v>144</v>
      </c>
    </row>
    <row r="113" spans="11:11" ht="15" x14ac:dyDescent="0.35">
      <c r="K113" s="39" t="s">
        <v>145</v>
      </c>
    </row>
    <row r="114" spans="11:11" ht="15" x14ac:dyDescent="0.35">
      <c r="K114" s="39" t="s">
        <v>146</v>
      </c>
    </row>
    <row r="115" spans="11:11" ht="15" x14ac:dyDescent="0.35">
      <c r="K115" s="39" t="s">
        <v>147</v>
      </c>
    </row>
    <row r="116" spans="11:11" ht="15" x14ac:dyDescent="0.35">
      <c r="K116" s="39"/>
    </row>
  </sheetData>
  <mergeCells count="11">
    <mergeCell ref="C2:E3"/>
    <mergeCell ref="A49:C49"/>
    <mergeCell ref="A56:B56"/>
    <mergeCell ref="A57:B57"/>
    <mergeCell ref="C56:E56"/>
    <mergeCell ref="C57:E57"/>
    <mergeCell ref="A6:F6"/>
    <mergeCell ref="A47:D47"/>
    <mergeCell ref="A45:D45"/>
    <mergeCell ref="A46:D46"/>
    <mergeCell ref="D14:F14"/>
  </mergeCells>
  <dataValidations count="7">
    <dataValidation type="list" allowBlank="1" showInputMessage="1" showErrorMessage="1" sqref="B11" xr:uid="{9F5BEA9A-B6A5-8843-80E9-8C27112D8A10}">
      <formula1>$J$8:$J$12</formula1>
    </dataValidation>
    <dataValidation type="list" allowBlank="1" showInputMessage="1" showErrorMessage="1" sqref="B14" xr:uid="{CD78EA36-B4BE-184E-9603-9C3D23B9A6DD}">
      <formula1>"Self-Collection, Delivery"</formula1>
    </dataValidation>
    <dataValidation type="list" allowBlank="1" showInputMessage="1" showErrorMessage="1" sqref="E46" xr:uid="{5294A68E-1C09-1E40-8AFF-9B218B678A4E}">
      <formula1>"$6.50,$10,$15,$20"</formula1>
    </dataValidation>
    <dataValidation type="list" allowBlank="1" showInputMessage="1" showErrorMessage="1" sqref="B36" xr:uid="{343EC8C7-0372-4D01-BF4F-62E69770008C}">
      <formula1>$K$116</formula1>
    </dataValidation>
    <dataValidation type="list" allowBlank="1" showInputMessage="1" showErrorMessage="1" sqref="B35" xr:uid="{7783E83B-F5BB-4EE4-AFEB-F4E7DC77DB9A}">
      <formula1>$K$112:$K$114</formula1>
    </dataValidation>
    <dataValidation type="list" allowBlank="1" showInputMessage="1" showErrorMessage="1" sqref="B40:B43" xr:uid="{C20F2260-85DC-F245-BFBD-4ADCB6CEC50B}">
      <formula1>$K$105:$K$109</formula1>
    </dataValidation>
    <dataValidation type="list" allowBlank="1" showInputMessage="1" showErrorMessage="1" sqref="B17:B32 B34" xr:uid="{EE98E5F8-D7AD-AB48-B2F7-A16955D158F8}">
      <formula1>$K$16:$K$102</formula1>
    </dataValidation>
  </dataValidations>
  <printOptions horizontalCentered="1"/>
  <pageMargins left="0.51181102362204722" right="0.51181102362204722" top="0.51181102362204722" bottom="0.31496062992125984" header="0" footer="0"/>
  <pageSetup paperSize="9" scale="90" orientation="landscape" r:id="rId1"/>
  <headerFooter>
    <oddFooter>&amp;LUpdated 2nd May 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Uniform &amp; Accessories</vt:lpstr>
      <vt:lpstr>Sizing Chart</vt:lpstr>
      <vt:lpstr>Name Tapes </vt:lpstr>
      <vt:lpstr>Marching Boots</vt:lpstr>
      <vt:lpstr>Boot Size</vt:lpstr>
      <vt:lpstr>Exchange Forms</vt:lpstr>
      <vt:lpstr>Proficiency Badge Order</vt:lpstr>
      <vt:lpstr>'Marching Boots'!Print_Area</vt:lpstr>
      <vt:lpstr>'Name Tapes '!Print_Area</vt:lpstr>
      <vt:lpstr>'Proficiency Badge Order'!Print_Area</vt:lpstr>
      <vt:lpstr>'Uniform &amp; Accessories'!Print_Area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Joycelyn Hoh</dc:creator>
  <cp:lastModifiedBy>Wee Mei Xin</cp:lastModifiedBy>
  <cp:lastPrinted>2023-05-19T09:21:01Z</cp:lastPrinted>
  <dcterms:created xsi:type="dcterms:W3CDTF">2021-05-14T08:47:37Z</dcterms:created>
  <dcterms:modified xsi:type="dcterms:W3CDTF">2023-07-27T03:19:19Z</dcterms:modified>
</cp:coreProperties>
</file>