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op\Online Order Froms\"/>
    </mc:Choice>
  </mc:AlternateContent>
  <xr:revisionPtr revIDLastSave="0" documentId="13_ncr:1_{2C63D4AD-36F8-474E-89D3-E1AF25AEDED4}" xr6:coauthVersionLast="47" xr6:coauthVersionMax="47" xr10:uidLastSave="{00000000-0000-0000-0000-000000000000}"/>
  <bookViews>
    <workbookView xWindow="-120" yWindow="-120" windowWidth="19440" windowHeight="10440" xr2:uid="{90D8B089-3D22-4085-B568-00A27D52C91E}"/>
  </bookViews>
  <sheets>
    <sheet name="Guider SS" sheetId="2" r:id="rId1"/>
    <sheet name="Guider LS" sheetId="3" r:id="rId2"/>
    <sheet name="Guider Camp T-shirt" sheetId="5" r:id="rId3"/>
    <sheet name="Sizing Chart 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1" i="3" l="1"/>
  <c r="K64" i="2"/>
  <c r="L26" i="5"/>
  <c r="K27" i="5"/>
  <c r="L23" i="5"/>
  <c r="K24" i="5"/>
  <c r="L54" i="3"/>
  <c r="K55" i="3"/>
  <c r="L51" i="3"/>
  <c r="K52" i="3"/>
  <c r="K49" i="3"/>
  <c r="L48" i="3"/>
  <c r="L45" i="3"/>
  <c r="K46" i="3"/>
  <c r="L42" i="3"/>
  <c r="K43" i="3"/>
  <c r="L39" i="3"/>
  <c r="K40" i="3"/>
  <c r="L36" i="3"/>
  <c r="K37" i="3"/>
  <c r="K34" i="3"/>
  <c r="L33" i="3"/>
  <c r="L30" i="3"/>
  <c r="L27" i="3"/>
  <c r="L24" i="3"/>
  <c r="K31" i="3"/>
  <c r="K28" i="3"/>
  <c r="K25" i="3"/>
  <c r="M24" i="2"/>
  <c r="L25" i="2"/>
  <c r="L28" i="2"/>
  <c r="L31" i="2"/>
  <c r="L40" i="2"/>
  <c r="L37" i="2"/>
  <c r="M33" i="2"/>
  <c r="L34" i="2"/>
  <c r="M42" i="2" l="1"/>
  <c r="L43" i="2"/>
  <c r="L46" i="2"/>
  <c r="M45" i="2" s="1"/>
  <c r="M48" i="2"/>
  <c r="L49" i="2"/>
  <c r="M51" i="2"/>
  <c r="L52" i="2"/>
  <c r="M54" i="2"/>
  <c r="L55" i="2"/>
  <c r="M57" i="2"/>
  <c r="L58" i="2"/>
  <c r="H19" i="4"/>
  <c r="H18" i="4"/>
  <c r="K61" i="3" l="1"/>
  <c r="M39" i="2"/>
  <c r="M36" i="2"/>
  <c r="M30" i="2" l="1"/>
  <c r="L64" i="2" s="1"/>
  <c r="M27" i="2"/>
  <c r="J33" i="5"/>
</calcChain>
</file>

<file path=xl/sharedStrings.xml><?xml version="1.0" encoding="utf-8"?>
<sst xmlns="http://schemas.openxmlformats.org/spreadsheetml/2006/main" count="297" uniqueCount="109">
  <si>
    <t>S</t>
  </si>
  <si>
    <t>M</t>
  </si>
  <si>
    <t>L</t>
  </si>
  <si>
    <t>XL</t>
  </si>
  <si>
    <t>Scarf</t>
  </si>
  <si>
    <t>Guide Trefoil</t>
  </si>
  <si>
    <t xml:space="preserve">World Badge </t>
  </si>
  <si>
    <t>Belt</t>
  </si>
  <si>
    <t>Hook &amp; Clip</t>
  </si>
  <si>
    <t>Whistle</t>
  </si>
  <si>
    <t>Buckle</t>
  </si>
  <si>
    <t xml:space="preserve">ORDER AND DELIVERY PERIODS </t>
  </si>
  <si>
    <t xml:space="preserve">QUARTER 1 </t>
  </si>
  <si>
    <t xml:space="preserve">20 Jan - 20 Feb </t>
  </si>
  <si>
    <t xml:space="preserve">QUARTER 2 </t>
  </si>
  <si>
    <t xml:space="preserve">QUARTER 3 </t>
  </si>
  <si>
    <t>QUARTER 4</t>
  </si>
  <si>
    <t xml:space="preserve">GUIDE UNIFORM </t>
  </si>
  <si>
    <t xml:space="preserve">TOTAL AMOUNT </t>
  </si>
  <si>
    <t xml:space="preserve">Name of School </t>
  </si>
  <si>
    <t xml:space="preserve">Name of Guider </t>
  </si>
  <si>
    <t xml:space="preserve">Payment Mode </t>
  </si>
  <si>
    <t xml:space="preserve">Date of Order </t>
  </si>
  <si>
    <t xml:space="preserve">Delivery orders </t>
  </si>
  <si>
    <t xml:space="preserve">Orders </t>
  </si>
  <si>
    <t xml:space="preserve">Contact Number </t>
  </si>
  <si>
    <t>Email Address</t>
  </si>
  <si>
    <t>Top (short Sleeve)</t>
  </si>
  <si>
    <t>T-Shirt (short Sleeve)</t>
  </si>
  <si>
    <t xml:space="preserve">Bottom (skirt) </t>
  </si>
  <si>
    <t xml:space="preserve">Scarf Holder </t>
  </si>
  <si>
    <t xml:space="preserve">Total </t>
  </si>
  <si>
    <t>Sub Total</t>
  </si>
  <si>
    <t xml:space="preserve">20 Aug - 5 Sep </t>
  </si>
  <si>
    <t xml:space="preserve">20 May onwards </t>
  </si>
  <si>
    <t xml:space="preserve">1-30 Nov </t>
  </si>
  <si>
    <t>Top (long Sleeve)</t>
  </si>
  <si>
    <t xml:space="preserve">Bottom (pants) </t>
  </si>
  <si>
    <t>T-Shirt (long Sleeve)</t>
  </si>
  <si>
    <t>2XL</t>
  </si>
  <si>
    <t xml:space="preserve">Refer to delivery charges below - deliveries will be confirmed upon receipt of payment </t>
  </si>
  <si>
    <t>Mode of Collection</t>
  </si>
  <si>
    <t>Date of Collection (if any)</t>
  </si>
  <si>
    <t xml:space="preserve">Self-Collection </t>
  </si>
  <si>
    <t xml:space="preserve">Terms and Conditions </t>
  </si>
  <si>
    <t xml:space="preserve">Payment must be made within 30 days upon receipt of invoice </t>
  </si>
  <si>
    <t>Please email this form to shop@girlguides.org.sg</t>
  </si>
  <si>
    <t xml:space="preserve">DELIVERY TOTAL </t>
  </si>
  <si>
    <t xml:space="preserve">Note that surcharges may apply and this will be informed during confirmation of order </t>
  </si>
  <si>
    <t xml:space="preserve">DELIVERY CHARGES </t>
  </si>
  <si>
    <t>For Delivery:</t>
  </si>
  <si>
    <t>Item(s) to be addressed to:</t>
  </si>
  <si>
    <t>Address of School:</t>
  </si>
  <si>
    <t xml:space="preserve">DATA PROTECTION </t>
  </si>
  <si>
    <t xml:space="preserve">Girl Guides Singapore (GGS) will hold and protect all your personal particulars in accordance </t>
  </si>
  <si>
    <t xml:space="preserve">with the terms of Personal Data Protection Act (Singapore) </t>
  </si>
  <si>
    <r>
      <t xml:space="preserve">Self-Collection must be done within </t>
    </r>
    <r>
      <rPr>
        <b/>
        <sz val="14"/>
        <color rgb="FFFF0000"/>
        <rFont val="Calibri"/>
        <family val="2"/>
        <scheme val="minor"/>
      </rPr>
      <t>2 weeks</t>
    </r>
    <r>
      <rPr>
        <sz val="11"/>
        <rFont val="Calibri"/>
        <family val="2"/>
        <scheme val="minor"/>
      </rPr>
      <t xml:space="preserve"> from collection date or they will be delivered by default and delivery charges borne by the school </t>
    </r>
  </si>
  <si>
    <t xml:space="preserve">Sizing Chart </t>
  </si>
  <si>
    <t xml:space="preserve">TOP </t>
  </si>
  <si>
    <t>(in cm)</t>
  </si>
  <si>
    <t>Shoulder</t>
  </si>
  <si>
    <t>Chest</t>
  </si>
  <si>
    <t>Waist</t>
  </si>
  <si>
    <t>Hip</t>
  </si>
  <si>
    <t>Length</t>
  </si>
  <si>
    <t>Sleeve - short sleeve</t>
  </si>
  <si>
    <t>Sleeve - long sleeve</t>
  </si>
  <si>
    <t>SKIRT</t>
  </si>
  <si>
    <t xml:space="preserve">Length </t>
  </si>
  <si>
    <t>PANTS</t>
  </si>
  <si>
    <t>3XL</t>
  </si>
  <si>
    <t xml:space="preserve">3XL </t>
  </si>
  <si>
    <t xml:space="preserve">Measure front/ back only </t>
  </si>
  <si>
    <t>Self-Collection</t>
  </si>
  <si>
    <t>Delivery</t>
  </si>
  <si>
    <t>IFAAS</t>
  </si>
  <si>
    <t>Bank Transfer</t>
  </si>
  <si>
    <t>Cheque</t>
  </si>
  <si>
    <t>Cash</t>
  </si>
  <si>
    <t>Others</t>
  </si>
  <si>
    <t xml:space="preserve">1 Nov - 30 Nov </t>
  </si>
  <si>
    <r>
      <t xml:space="preserve">Exchanges must be made within </t>
    </r>
    <r>
      <rPr>
        <b/>
        <sz val="14"/>
        <color rgb="FFC00000"/>
        <rFont val="Calibri"/>
        <family val="2"/>
        <scheme val="minor"/>
      </rPr>
      <t>2 weeks</t>
    </r>
    <r>
      <rPr>
        <sz val="11"/>
        <color theme="1"/>
        <rFont val="Calibri"/>
        <family val="2"/>
        <scheme val="minor"/>
      </rPr>
      <t xml:space="preserve"> of purchase with receipts or proof of payment - please </t>
    </r>
    <r>
      <rPr>
        <b/>
        <sz val="11"/>
        <color rgb="FFC00000"/>
        <rFont val="Calibri"/>
        <family val="2"/>
        <scheme val="minor"/>
      </rPr>
      <t xml:space="preserve">provide EXCHANGE FORMS for any exchanges </t>
    </r>
  </si>
  <si>
    <r>
      <t xml:space="preserve">Exchanges must be made within </t>
    </r>
    <r>
      <rPr>
        <b/>
        <sz val="14"/>
        <color rgb="FFC00000"/>
        <rFont val="Calibri"/>
        <family val="2"/>
        <scheme val="minor"/>
      </rPr>
      <t>2 weeks</t>
    </r>
    <r>
      <rPr>
        <sz val="11"/>
        <color theme="1"/>
        <rFont val="Calibri"/>
        <family val="2"/>
        <scheme val="minor"/>
      </rPr>
      <t xml:space="preserve"> of purchase with receipts or proof of payment - please provide </t>
    </r>
    <r>
      <rPr>
        <b/>
        <sz val="11"/>
        <color rgb="FFC00000"/>
        <rFont val="Calibri"/>
        <family val="2"/>
        <scheme val="minor"/>
      </rPr>
      <t xml:space="preserve">EXCHANGE FORMS for any exchanges </t>
    </r>
  </si>
  <si>
    <t>Orders received will be processed for following week delivery or collection, i.e., order on  6 April (Tuesday) will be ready for collection on 16 April (Friday). All orders will be confirmed via email prior to self-collection / delivery dates</t>
  </si>
  <si>
    <t xml:space="preserve">(exclusive GST) </t>
  </si>
  <si>
    <r>
      <t xml:space="preserve">Order for Uniforms of </t>
    </r>
    <r>
      <rPr>
        <b/>
        <sz val="14"/>
        <color rgb="FFFF0000"/>
        <rFont val="Calibri"/>
        <family val="2"/>
        <scheme val="minor"/>
      </rPr>
      <t>GUIDERS</t>
    </r>
    <r>
      <rPr>
        <b/>
        <sz val="14"/>
        <color theme="1"/>
        <rFont val="Calibri"/>
        <family val="2"/>
        <scheme val="minor"/>
      </rPr>
      <t xml:space="preserve"> with MOE UNIFORM GRANT</t>
    </r>
  </si>
  <si>
    <t>Camp T-shirt (long sleeve)</t>
  </si>
  <si>
    <t>Camp T-shirt (short Sleeve)</t>
  </si>
  <si>
    <t>NOTE</t>
  </si>
  <si>
    <t>Camp T-shirt is NOT part of the provision under the MOE Uniform Grant.</t>
  </si>
  <si>
    <t>Please select based on the size of the contents. Delivery charges below serve as a guide only.</t>
  </si>
  <si>
    <t>Polymailer (for badges or small items only)</t>
  </si>
  <si>
    <t>Small Box (up to 4 sets of uniforms)</t>
  </si>
  <si>
    <t xml:space="preserve">Medium Box (up to 8 sets of uniforms) </t>
  </si>
  <si>
    <t xml:space="preserve">Large Box (up to 14 sets of uniforms) </t>
  </si>
  <si>
    <t>Polymailer (up to 2 T-shirts)</t>
  </si>
  <si>
    <t>Small Box (up to 6 T-shirts)</t>
  </si>
  <si>
    <t>Medium Box (up to 15 T-shirts)</t>
  </si>
  <si>
    <t>Large Box (more than 15 T-shirts)</t>
  </si>
  <si>
    <t xml:space="preserve">GUIDER UNIFORM </t>
  </si>
  <si>
    <t>Hat with badge</t>
  </si>
  <si>
    <t>XS</t>
  </si>
  <si>
    <t>T-shirt</t>
  </si>
  <si>
    <t>Camp T-shirt</t>
  </si>
  <si>
    <t>Size</t>
  </si>
  <si>
    <t>(cm)</t>
  </si>
  <si>
    <t>Fri &amp; Sat, 12.30pm to 4.30pm</t>
  </si>
  <si>
    <t>4XL</t>
  </si>
  <si>
    <t>Edge of belt to last hole = 81cm (86cm, 91cm,…122cm)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</si>
</sst>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_);[Red]\(&quot;$&quot;#,##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rgb="FF002060"/>
      <name val="Trebuchet MS"/>
      <family val="2"/>
    </font>
    <font>
      <b/>
      <sz val="14"/>
      <color rgb="FF002060"/>
      <name val="Trebuchet MS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</font>
    <font>
      <sz val="16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6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4">
    <xf numFmtId="0" fontId="0" fillId="0" borderId="0" xfId="0"/>
    <xf numFmtId="44" fontId="0" fillId="0" borderId="0" xfId="1" applyFont="1" applyAlignment="1">
      <alignment horizontal="center"/>
    </xf>
    <xf numFmtId="0" fontId="0" fillId="0" borderId="0" xfId="0" applyAlignment="1">
      <alignment wrapText="1"/>
    </xf>
    <xf numFmtId="0" fontId="2" fillId="3" borderId="0" xfId="0" applyFont="1" applyFill="1"/>
    <xf numFmtId="0" fontId="0" fillId="3" borderId="0" xfId="0" applyFill="1"/>
    <xf numFmtId="44" fontId="0" fillId="3" borderId="0" xfId="1" applyFont="1" applyFill="1" applyAlignment="1">
      <alignment horizontal="center"/>
    </xf>
    <xf numFmtId="44" fontId="2" fillId="3" borderId="0" xfId="1" applyFont="1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5" borderId="0" xfId="0" applyFont="1" applyFill="1"/>
    <xf numFmtId="44" fontId="6" fillId="5" borderId="0" xfId="1" applyFont="1" applyFill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2" fillId="0" borderId="0" xfId="0" applyFont="1" applyAlignment="1">
      <alignment horizontal="left" vertical="top" wrapText="1"/>
    </xf>
    <xf numFmtId="0" fontId="5" fillId="0" borderId="8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2" xfId="0" applyFont="1" applyBorder="1" applyAlignment="1">
      <alignment vertical="top" wrapText="1"/>
    </xf>
    <xf numFmtId="0" fontId="5" fillId="0" borderId="16" xfId="0" applyFont="1" applyBorder="1" applyAlignment="1">
      <alignment wrapText="1"/>
    </xf>
    <xf numFmtId="0" fontId="0" fillId="0" borderId="3" xfId="0" applyBorder="1"/>
    <xf numFmtId="44" fontId="0" fillId="0" borderId="4" xfId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5" fillId="7" borderId="0" xfId="0" applyFont="1" applyFill="1" applyAlignment="1">
      <alignment vertical="top" wrapText="1"/>
    </xf>
    <xf numFmtId="0" fontId="14" fillId="0" borderId="0" xfId="0" applyFont="1"/>
    <xf numFmtId="0" fontId="2" fillId="0" borderId="0" xfId="0" applyFont="1"/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0" fillId="0" borderId="0" xfId="0" applyAlignment="1">
      <alignment vertical="top"/>
    </xf>
    <xf numFmtId="44" fontId="0" fillId="0" borderId="0" xfId="1" applyFont="1" applyAlignment="1">
      <alignment horizontal="center" vertical="top"/>
    </xf>
    <xf numFmtId="0" fontId="8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/>
    </xf>
    <xf numFmtId="44" fontId="0" fillId="0" borderId="4" xfId="1" applyFont="1" applyFill="1" applyBorder="1" applyAlignment="1">
      <alignment horizontal="center"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5" fillId="0" borderId="0" xfId="0" applyFont="1" applyAlignment="1">
      <alignment vertical="top" wrapText="1"/>
    </xf>
    <xf numFmtId="0" fontId="2" fillId="3" borderId="0" xfId="0" applyFont="1" applyFill="1" applyAlignment="1">
      <alignment vertical="top"/>
    </xf>
    <xf numFmtId="44" fontId="2" fillId="3" borderId="0" xfId="1" applyFont="1" applyFill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2" fontId="0" fillId="0" borderId="1" xfId="0" applyNumberFormat="1" applyBorder="1" applyAlignment="1">
      <alignment vertical="top"/>
    </xf>
    <xf numFmtId="0" fontId="0" fillId="3" borderId="0" xfId="0" applyFill="1" applyAlignment="1">
      <alignment vertical="top"/>
    </xf>
    <xf numFmtId="44" fontId="0" fillId="3" borderId="0" xfId="1" applyFont="1" applyFill="1" applyAlignment="1">
      <alignment horizontal="center" vertical="top"/>
    </xf>
    <xf numFmtId="0" fontId="6" fillId="5" borderId="0" xfId="0" applyFont="1" applyFill="1" applyAlignment="1">
      <alignment vertical="top"/>
    </xf>
    <xf numFmtId="44" fontId="6" fillId="5" borderId="0" xfId="1" applyFont="1" applyFill="1" applyAlignment="1">
      <alignment horizontal="center" vertical="top"/>
    </xf>
    <xf numFmtId="164" fontId="0" fillId="0" borderId="0" xfId="0" applyNumberFormat="1" applyAlignment="1">
      <alignment vertical="top"/>
    </xf>
    <xf numFmtId="0" fontId="1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5" fillId="0" borderId="1" xfId="0" applyFont="1" applyBorder="1" applyAlignment="1">
      <alignment vertical="top" wrapText="1"/>
    </xf>
    <xf numFmtId="0" fontId="20" fillId="0" borderId="0" xfId="0" applyFont="1"/>
    <xf numFmtId="0" fontId="20" fillId="0" borderId="0" xfId="0" applyFont="1" applyAlignment="1">
      <alignment vertical="top" wrapText="1"/>
    </xf>
    <xf numFmtId="0" fontId="20" fillId="0" borderId="13" xfId="0" applyFont="1" applyBorder="1"/>
    <xf numFmtId="0" fontId="20" fillId="0" borderId="15" xfId="0" applyFont="1" applyBorder="1"/>
    <xf numFmtId="44" fontId="20" fillId="0" borderId="1" xfId="1" applyFont="1" applyBorder="1" applyAlignment="1">
      <alignment vertical="center"/>
    </xf>
    <xf numFmtId="44" fontId="20" fillId="0" borderId="19" xfId="1" applyFont="1" applyBorder="1" applyAlignment="1">
      <alignment vertical="center"/>
    </xf>
    <xf numFmtId="44" fontId="20" fillId="0" borderId="0" xfId="1" applyFont="1" applyBorder="1" applyAlignment="1">
      <alignment vertical="center"/>
    </xf>
    <xf numFmtId="44" fontId="20" fillId="0" borderId="0" xfId="1" applyFont="1" applyBorder="1" applyAlignment="1">
      <alignment horizontal="center"/>
    </xf>
    <xf numFmtId="44" fontId="20" fillId="0" borderId="0" xfId="1" applyFont="1" applyFill="1" applyBorder="1"/>
    <xf numFmtId="44" fontId="20" fillId="0" borderId="0" xfId="1" applyFont="1" applyFill="1" applyBorder="1" applyAlignment="1">
      <alignment horizontal="center"/>
    </xf>
    <xf numFmtId="44" fontId="20" fillId="0" borderId="0" xfId="1" applyFont="1" applyAlignment="1">
      <alignment horizontal="center"/>
    </xf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 vertical="top"/>
    </xf>
    <xf numFmtId="44" fontId="0" fillId="0" borderId="0" xfId="1" applyFont="1" applyFill="1" applyAlignment="1">
      <alignment horizontal="center"/>
    </xf>
    <xf numFmtId="0" fontId="0" fillId="3" borderId="0" xfId="0" applyFill="1" applyAlignment="1">
      <alignment vertical="top" wrapText="1"/>
    </xf>
    <xf numFmtId="44" fontId="0" fillId="0" borderId="1" xfId="0" applyNumberFormat="1" applyBorder="1"/>
    <xf numFmtId="0" fontId="3" fillId="2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4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44" fontId="0" fillId="0" borderId="0" xfId="1" applyFont="1" applyFill="1" applyAlignment="1">
      <alignment horizontal="center" vertical="top"/>
    </xf>
    <xf numFmtId="0" fontId="20" fillId="0" borderId="0" xfId="0" applyFont="1" applyAlignment="1">
      <alignment vertical="top"/>
    </xf>
    <xf numFmtId="0" fontId="20" fillId="0" borderId="13" xfId="0" applyFont="1" applyBorder="1" applyAlignment="1">
      <alignment vertical="top"/>
    </xf>
    <xf numFmtId="0" fontId="20" fillId="0" borderId="15" xfId="0" applyFont="1" applyBorder="1" applyAlignment="1">
      <alignment vertical="top"/>
    </xf>
    <xf numFmtId="44" fontId="20" fillId="0" borderId="1" xfId="1" applyFont="1" applyBorder="1" applyAlignment="1">
      <alignment vertical="top"/>
    </xf>
    <xf numFmtId="44" fontId="20" fillId="0" borderId="19" xfId="1" applyFont="1" applyBorder="1" applyAlignment="1">
      <alignment vertical="top"/>
    </xf>
    <xf numFmtId="44" fontId="20" fillId="0" borderId="0" xfId="1" applyFont="1" applyBorder="1" applyAlignment="1">
      <alignment vertical="top"/>
    </xf>
    <xf numFmtId="44" fontId="20" fillId="0" borderId="0" xfId="1" applyFont="1" applyBorder="1" applyAlignment="1">
      <alignment horizontal="center" vertical="top"/>
    </xf>
    <xf numFmtId="44" fontId="20" fillId="0" borderId="0" xfId="1" applyFont="1" applyFill="1" applyBorder="1" applyAlignment="1">
      <alignment vertical="top"/>
    </xf>
    <xf numFmtId="44" fontId="20" fillId="0" borderId="0" xfId="1" applyFont="1" applyFill="1" applyBorder="1" applyAlignment="1">
      <alignment horizontal="center" vertical="top"/>
    </xf>
    <xf numFmtId="44" fontId="20" fillId="0" borderId="0" xfId="1" applyFont="1" applyAlignment="1">
      <alignment horizontal="center"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5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0" xfId="0" applyFont="1"/>
    <xf numFmtId="0" fontId="15" fillId="0" borderId="1" xfId="0" applyFont="1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23" fillId="0" borderId="1" xfId="0" applyFont="1" applyBorder="1" applyAlignment="1">
      <alignment horizontal="center" vertical="top"/>
    </xf>
    <xf numFmtId="0" fontId="23" fillId="0" borderId="13" xfId="0" applyFont="1" applyBorder="1"/>
    <xf numFmtId="0" fontId="23" fillId="0" borderId="15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4" fillId="7" borderId="1" xfId="0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0" fillId="0" borderId="13" xfId="0" applyFont="1" applyBorder="1" applyAlignment="1">
      <alignment horizontal="center" vertical="top"/>
    </xf>
    <xf numFmtId="0" fontId="20" fillId="0" borderId="14" xfId="0" applyFont="1" applyBorder="1" applyAlignment="1">
      <alignment horizontal="center" vertical="top"/>
    </xf>
    <xf numFmtId="0" fontId="20" fillId="0" borderId="15" xfId="0" applyFont="1" applyBorder="1" applyAlignment="1">
      <alignment horizontal="center" vertical="top"/>
    </xf>
    <xf numFmtId="44" fontId="14" fillId="0" borderId="0" xfId="1" applyFont="1" applyFill="1" applyBorder="1" applyAlignment="1">
      <alignment horizontal="left" vertical="top"/>
    </xf>
    <xf numFmtId="0" fontId="18" fillId="0" borderId="13" xfId="0" applyFont="1" applyBorder="1" applyAlignment="1">
      <alignment horizontal="center" vertical="top"/>
    </xf>
    <xf numFmtId="0" fontId="18" fillId="0" borderId="14" xfId="0" applyFont="1" applyBorder="1" applyAlignment="1">
      <alignment horizontal="center" vertical="top"/>
    </xf>
    <xf numFmtId="0" fontId="18" fillId="0" borderId="15" xfId="0" applyFont="1" applyBorder="1" applyAlignment="1">
      <alignment horizontal="center" vertical="top"/>
    </xf>
    <xf numFmtId="8" fontId="19" fillId="0" borderId="6" xfId="0" applyNumberFormat="1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7" xfId="0" applyFont="1" applyBorder="1" applyAlignment="1">
      <alignment horizontal="center" vertical="top"/>
    </xf>
    <xf numFmtId="0" fontId="21" fillId="0" borderId="13" xfId="0" applyFont="1" applyBorder="1" applyAlignment="1">
      <alignment horizontal="center" vertical="top"/>
    </xf>
    <xf numFmtId="0" fontId="21" fillId="0" borderId="14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0" fontId="22" fillId="4" borderId="13" xfId="0" applyFont="1" applyFill="1" applyBorder="1" applyAlignment="1">
      <alignment horizontal="center" vertical="top"/>
    </xf>
    <xf numFmtId="0" fontId="22" fillId="4" borderId="14" xfId="0" applyFont="1" applyFill="1" applyBorder="1" applyAlignment="1">
      <alignment horizontal="center" vertical="top"/>
    </xf>
    <xf numFmtId="0" fontId="22" fillId="4" borderId="15" xfId="0" applyFont="1" applyFill="1" applyBorder="1" applyAlignment="1">
      <alignment horizontal="center" vertical="top"/>
    </xf>
    <xf numFmtId="0" fontId="4" fillId="7" borderId="0" xfId="0" applyFont="1" applyFill="1" applyAlignment="1">
      <alignment vertical="top" wrapText="1"/>
    </xf>
    <xf numFmtId="0" fontId="0" fillId="7" borderId="0" xfId="0" applyFill="1" applyAlignment="1">
      <alignment vertical="top" wrapText="1"/>
    </xf>
    <xf numFmtId="0" fontId="0" fillId="0" borderId="1" xfId="0" applyBorder="1" applyAlignment="1">
      <alignment vertical="top"/>
    </xf>
    <xf numFmtId="0" fontId="2" fillId="3" borderId="0" xfId="0" applyFont="1" applyFill="1" applyAlignment="1">
      <alignment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6" borderId="1" xfId="0" applyFill="1" applyBorder="1" applyAlignment="1">
      <alignment vertical="top" wrapText="1"/>
    </xf>
    <xf numFmtId="0" fontId="0" fillId="6" borderId="6" xfId="0" applyFill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24" fillId="7" borderId="15" xfId="0" applyFont="1" applyFill="1" applyBorder="1" applyAlignment="1">
      <alignment vertical="top" wrapText="1"/>
    </xf>
    <xf numFmtId="0" fontId="24" fillId="7" borderId="1" xfId="0" applyFont="1" applyFill="1" applyBorder="1" applyAlignment="1">
      <alignment vertical="top" wrapText="1"/>
    </xf>
    <xf numFmtId="0" fontId="24" fillId="7" borderId="1" xfId="0" applyFont="1" applyFill="1" applyBorder="1" applyAlignment="1">
      <alignment horizontal="left" vertical="top"/>
    </xf>
    <xf numFmtId="0" fontId="0" fillId="7" borderId="1" xfId="0" applyFill="1" applyBorder="1" applyAlignment="1">
      <alignment vertical="top" wrapText="1"/>
    </xf>
    <xf numFmtId="0" fontId="13" fillId="0" borderId="0" xfId="0" applyFont="1" applyAlignment="1">
      <alignment horizontal="left" vertical="top" wrapText="1"/>
    </xf>
    <xf numFmtId="0" fontId="3" fillId="2" borderId="0" xfId="0" applyFont="1" applyFill="1" applyAlignment="1">
      <alignment vertical="top" wrapText="1"/>
    </xf>
    <xf numFmtId="0" fontId="7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6" borderId="1" xfId="0" applyFill="1" applyBorder="1" applyAlignment="1">
      <alignment vertical="center" wrapText="1"/>
    </xf>
    <xf numFmtId="0" fontId="0" fillId="6" borderId="6" xfId="0" applyFill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2" fillId="4" borderId="13" xfId="0" applyFont="1" applyFill="1" applyBorder="1" applyAlignment="1">
      <alignment horizontal="center"/>
    </xf>
    <xf numFmtId="0" fontId="22" fillId="4" borderId="14" xfId="0" applyFont="1" applyFill="1" applyBorder="1" applyAlignment="1">
      <alignment horizontal="center"/>
    </xf>
    <xf numFmtId="0" fontId="22" fillId="4" borderId="15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6" xfId="0" applyBorder="1"/>
    <xf numFmtId="0" fontId="0" fillId="0" borderId="7" xfId="0" applyBorder="1"/>
    <xf numFmtId="8" fontId="19" fillId="0" borderId="6" xfId="0" applyNumberFormat="1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3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24" fillId="7" borderId="1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22" fillId="4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2" borderId="0" xfId="0" applyFont="1" applyFill="1" applyAlignment="1">
      <alignment vertical="top" wrapText="1"/>
    </xf>
    <xf numFmtId="0" fontId="15" fillId="0" borderId="13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44" fontId="4" fillId="0" borderId="1" xfId="1" applyFont="1" applyBorder="1" applyAlignment="1">
      <alignment horizontal="center" vertical="top"/>
    </xf>
    <xf numFmtId="44" fontId="4" fillId="3" borderId="0" xfId="1" applyFont="1" applyFill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</xdr:colOff>
      <xdr:row>0</xdr:row>
      <xdr:rowOff>28575</xdr:rowOff>
    </xdr:from>
    <xdr:to>
      <xdr:col>12</xdr:col>
      <xdr:colOff>428626</xdr:colOff>
      <xdr:row>5</xdr:row>
      <xdr:rowOff>15096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2C4401-A55D-4929-AD64-DFC4D08DC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8575"/>
          <a:ext cx="1981200" cy="986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0</xdr:row>
      <xdr:rowOff>28575</xdr:rowOff>
    </xdr:from>
    <xdr:to>
      <xdr:col>11</xdr:col>
      <xdr:colOff>561975</xdr:colOff>
      <xdr:row>5</xdr:row>
      <xdr:rowOff>62721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D104E5-50FE-4E3A-AE79-9169112A8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28575"/>
          <a:ext cx="1981200" cy="986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0</xdr:row>
      <xdr:rowOff>28575</xdr:rowOff>
    </xdr:from>
    <xdr:to>
      <xdr:col>11</xdr:col>
      <xdr:colOff>561975</xdr:colOff>
      <xdr:row>5</xdr:row>
      <xdr:rowOff>62721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019F12-0C94-4C4C-B46A-3FF2874F8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28575"/>
          <a:ext cx="1981200" cy="1034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48</xdr:row>
      <xdr:rowOff>66675</xdr:rowOff>
    </xdr:from>
    <xdr:to>
      <xdr:col>7</xdr:col>
      <xdr:colOff>94626</xdr:colOff>
      <xdr:row>51</xdr:row>
      <xdr:rowOff>85651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47C34A-A037-40D0-BF41-7A98ACDDB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9820275"/>
          <a:ext cx="4990476" cy="5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3C3C9-A87E-4105-B168-96811681FA7F}">
  <dimension ref="A1:P80"/>
  <sheetViews>
    <sheetView tabSelected="1" zoomScale="89" zoomScaleNormal="89" workbookViewId="0">
      <selection activeCell="G7" sqref="G7"/>
    </sheetView>
  </sheetViews>
  <sheetFormatPr defaultColWidth="8.85546875" defaultRowHeight="15" x14ac:dyDescent="0.25"/>
  <cols>
    <col min="1" max="1" width="26.42578125" style="35" customWidth="1"/>
    <col min="2" max="2" width="14.28515625" style="35" customWidth="1"/>
    <col min="3" max="3" width="10.85546875" style="35" customWidth="1"/>
    <col min="4" max="4" width="10" style="35" customWidth="1"/>
    <col min="5" max="5" width="10.28515625" style="35" customWidth="1"/>
    <col min="6" max="6" width="9.42578125" style="35" customWidth="1"/>
    <col min="7" max="10" width="9" style="35" customWidth="1"/>
    <col min="11" max="11" width="12.7109375" style="36" customWidth="1"/>
    <col min="12" max="13" width="10.85546875" style="35" customWidth="1"/>
    <col min="14" max="15" width="8.85546875" style="35"/>
    <col min="16" max="16" width="0" style="35" hidden="1" customWidth="1"/>
    <col min="17" max="16384" width="8.85546875" style="35"/>
  </cols>
  <sheetData>
    <row r="1" spans="1:16" ht="18.75" x14ac:dyDescent="0.25">
      <c r="A1" s="147" t="s">
        <v>85</v>
      </c>
      <c r="B1" s="147"/>
      <c r="C1" s="147"/>
      <c r="D1" s="147"/>
      <c r="E1" s="147"/>
      <c r="F1" s="147"/>
    </row>
    <row r="2" spans="1:16" x14ac:dyDescent="0.25">
      <c r="A2" s="148" t="s">
        <v>11</v>
      </c>
      <c r="B2" s="148"/>
      <c r="C2" s="148"/>
      <c r="D2" s="148"/>
      <c r="E2" s="148"/>
      <c r="F2" s="148"/>
      <c r="G2" s="148"/>
    </row>
    <row r="3" spans="1:16" x14ac:dyDescent="0.25">
      <c r="A3" s="74" t="s">
        <v>12</v>
      </c>
      <c r="B3" s="146" t="s">
        <v>13</v>
      </c>
      <c r="C3" s="146"/>
      <c r="D3" s="38"/>
      <c r="E3" s="38"/>
      <c r="F3" s="38"/>
    </row>
    <row r="4" spans="1:16" x14ac:dyDescent="0.25">
      <c r="A4" s="74" t="s">
        <v>14</v>
      </c>
      <c r="B4" s="146" t="s">
        <v>34</v>
      </c>
      <c r="C4" s="146"/>
      <c r="D4" s="33"/>
      <c r="E4" s="38"/>
      <c r="F4" s="38"/>
    </row>
    <row r="5" spans="1:16" x14ac:dyDescent="0.25">
      <c r="A5" s="74" t="s">
        <v>15</v>
      </c>
      <c r="B5" s="146" t="s">
        <v>33</v>
      </c>
      <c r="C5" s="146"/>
      <c r="D5" s="38"/>
      <c r="E5" s="38"/>
      <c r="F5" s="38"/>
    </row>
    <row r="6" spans="1:16" x14ac:dyDescent="0.25">
      <c r="A6" s="74" t="s">
        <v>16</v>
      </c>
      <c r="B6" s="146" t="s">
        <v>80</v>
      </c>
      <c r="C6" s="146"/>
      <c r="D6" s="38"/>
      <c r="E6" s="38"/>
      <c r="F6" s="38"/>
    </row>
    <row r="7" spans="1:16" x14ac:dyDescent="0.25">
      <c r="A7" s="75"/>
      <c r="B7" s="75"/>
      <c r="C7" s="75"/>
      <c r="D7" s="38"/>
      <c r="E7" s="38"/>
      <c r="F7" s="38"/>
    </row>
    <row r="8" spans="1:16" ht="18.75" x14ac:dyDescent="0.25">
      <c r="A8" s="145" t="s">
        <v>46</v>
      </c>
      <c r="B8" s="145"/>
      <c r="C8" s="145"/>
      <c r="D8" s="145"/>
      <c r="E8" s="145"/>
      <c r="F8" s="145"/>
    </row>
    <row r="9" spans="1:16" ht="15.75" thickBot="1" x14ac:dyDescent="0.3">
      <c r="A9" s="19"/>
      <c r="B9" s="19"/>
      <c r="C9" s="19"/>
      <c r="D9" s="19"/>
      <c r="E9" s="19"/>
      <c r="F9" s="19"/>
      <c r="P9" s="35" t="s">
        <v>75</v>
      </c>
    </row>
    <row r="10" spans="1:16" x14ac:dyDescent="0.25">
      <c r="A10" s="57" t="s">
        <v>19</v>
      </c>
      <c r="B10" s="138"/>
      <c r="C10" s="139"/>
      <c r="D10" s="139"/>
      <c r="E10" s="140"/>
      <c r="F10" s="141" t="s">
        <v>73</v>
      </c>
      <c r="G10" s="142"/>
      <c r="H10" s="142"/>
      <c r="I10" s="106"/>
      <c r="J10" s="106"/>
      <c r="K10" s="143"/>
      <c r="L10" s="143"/>
      <c r="M10" s="143"/>
      <c r="P10" s="35" t="s">
        <v>76</v>
      </c>
    </row>
    <row r="11" spans="1:16" ht="15.95" customHeight="1" x14ac:dyDescent="0.25">
      <c r="A11" s="57" t="s">
        <v>20</v>
      </c>
      <c r="B11" s="128"/>
      <c r="C11" s="129"/>
      <c r="D11" s="129"/>
      <c r="E11" s="130"/>
      <c r="F11" s="144" t="s">
        <v>82</v>
      </c>
      <c r="G11" s="144"/>
      <c r="H11" s="144"/>
      <c r="I11" s="144"/>
      <c r="J11" s="144"/>
      <c r="K11" s="144"/>
      <c r="L11" s="144"/>
      <c r="M11" s="144"/>
      <c r="P11" s="35" t="s">
        <v>77</v>
      </c>
    </row>
    <row r="12" spans="1:16" x14ac:dyDescent="0.25">
      <c r="A12" s="57" t="s">
        <v>22</v>
      </c>
      <c r="B12" s="128"/>
      <c r="C12" s="129"/>
      <c r="D12" s="129"/>
      <c r="E12" s="130"/>
      <c r="F12" s="144"/>
      <c r="G12" s="144"/>
      <c r="H12" s="144"/>
      <c r="I12" s="144"/>
      <c r="J12" s="144"/>
      <c r="K12" s="144"/>
      <c r="L12" s="144"/>
      <c r="M12" s="144"/>
      <c r="P12" s="35" t="s">
        <v>78</v>
      </c>
    </row>
    <row r="13" spans="1:16" x14ac:dyDescent="0.25">
      <c r="A13" s="57" t="s">
        <v>21</v>
      </c>
      <c r="B13" s="128"/>
      <c r="C13" s="129"/>
      <c r="D13" s="129"/>
      <c r="E13" s="130"/>
      <c r="F13" s="144"/>
      <c r="G13" s="144"/>
      <c r="H13" s="144"/>
      <c r="I13" s="144"/>
      <c r="J13" s="144"/>
      <c r="K13" s="144"/>
      <c r="L13" s="144"/>
      <c r="M13" s="144"/>
      <c r="P13" s="35" t="s">
        <v>79</v>
      </c>
    </row>
    <row r="14" spans="1:16" x14ac:dyDescent="0.25">
      <c r="A14" s="57" t="s">
        <v>25</v>
      </c>
      <c r="B14" s="128"/>
      <c r="C14" s="129"/>
      <c r="D14" s="129"/>
      <c r="E14" s="130"/>
      <c r="F14" s="131"/>
      <c r="G14" s="131"/>
      <c r="H14" s="131"/>
      <c r="I14" s="131"/>
      <c r="J14" s="131"/>
      <c r="K14" s="131"/>
      <c r="L14" s="131"/>
      <c r="M14" s="131"/>
    </row>
    <row r="15" spans="1:16" ht="15.75" thickBot="1" x14ac:dyDescent="0.3">
      <c r="A15" s="57" t="s">
        <v>26</v>
      </c>
      <c r="B15" s="128"/>
      <c r="C15" s="129"/>
      <c r="D15" s="129"/>
      <c r="E15" s="130"/>
      <c r="F15" s="132"/>
      <c r="G15" s="132"/>
      <c r="H15" s="132"/>
      <c r="I15" s="132"/>
      <c r="J15" s="132"/>
      <c r="K15" s="132"/>
      <c r="L15" s="132"/>
      <c r="M15" s="132"/>
    </row>
    <row r="16" spans="1:16" ht="16.5" customHeight="1" thickBot="1" x14ac:dyDescent="0.3">
      <c r="A16" s="57" t="s">
        <v>41</v>
      </c>
      <c r="B16" s="133"/>
      <c r="C16" s="133"/>
      <c r="D16" s="133"/>
      <c r="E16" s="134"/>
      <c r="F16" s="135" t="s">
        <v>42</v>
      </c>
      <c r="G16" s="136"/>
      <c r="H16" s="137"/>
      <c r="I16" s="107"/>
      <c r="J16" s="107"/>
      <c r="K16" s="40"/>
      <c r="L16" s="41"/>
      <c r="M16" s="42"/>
      <c r="P16" s="35" t="s">
        <v>73</v>
      </c>
    </row>
    <row r="17" spans="1:16" ht="15" customHeight="1" x14ac:dyDescent="0.25">
      <c r="A17" s="43"/>
      <c r="B17" s="38"/>
      <c r="C17" s="38"/>
      <c r="D17" s="33"/>
      <c r="E17" s="33"/>
      <c r="F17" s="33"/>
      <c r="G17" s="38"/>
      <c r="H17" s="38"/>
      <c r="I17" s="38"/>
      <c r="J17" s="38"/>
      <c r="K17" s="38"/>
      <c r="P17" s="35" t="s">
        <v>74</v>
      </c>
    </row>
    <row r="18" spans="1:16" ht="33" customHeight="1" x14ac:dyDescent="0.25">
      <c r="A18" s="28" t="s">
        <v>24</v>
      </c>
      <c r="B18" s="124" t="s">
        <v>83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</row>
    <row r="19" spans="1:16" ht="15" customHeight="1" x14ac:dyDescent="0.25">
      <c r="A19" s="28" t="s">
        <v>23</v>
      </c>
      <c r="B19" s="124" t="s">
        <v>40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</row>
    <row r="20" spans="1:16" ht="35.25" customHeight="1" x14ac:dyDescent="0.25">
      <c r="A20" s="28" t="s">
        <v>43</v>
      </c>
      <c r="B20" s="124" t="s">
        <v>56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</row>
    <row r="21" spans="1:16" ht="32.25" customHeight="1" x14ac:dyDescent="0.25">
      <c r="A21" s="28" t="s">
        <v>44</v>
      </c>
      <c r="B21" s="124" t="s">
        <v>45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</row>
    <row r="23" spans="1:16" ht="15.75" customHeight="1" x14ac:dyDescent="0.25">
      <c r="A23" s="44" t="s">
        <v>99</v>
      </c>
      <c r="B23" s="127"/>
      <c r="C23" s="127"/>
      <c r="D23" s="127"/>
      <c r="E23" s="127"/>
      <c r="F23" s="127"/>
      <c r="G23" s="127"/>
      <c r="H23" s="127"/>
      <c r="I23" s="127"/>
      <c r="J23" s="127"/>
      <c r="K23" s="45"/>
      <c r="L23" s="45" t="s">
        <v>32</v>
      </c>
      <c r="M23" s="45" t="s">
        <v>31</v>
      </c>
    </row>
    <row r="24" spans="1:16" ht="15.75" customHeight="1" x14ac:dyDescent="0.25">
      <c r="A24" s="46" t="s">
        <v>27</v>
      </c>
      <c r="B24" s="47" t="s">
        <v>0</v>
      </c>
      <c r="C24" s="47" t="s">
        <v>1</v>
      </c>
      <c r="D24" s="47" t="s">
        <v>2</v>
      </c>
      <c r="E24" s="47" t="s">
        <v>3</v>
      </c>
      <c r="F24" s="47" t="s">
        <v>39</v>
      </c>
      <c r="G24" s="47" t="s">
        <v>70</v>
      </c>
      <c r="H24" s="47" t="s">
        <v>107</v>
      </c>
      <c r="I24" s="47"/>
      <c r="J24" s="47"/>
      <c r="K24" s="192">
        <v>24.15</v>
      </c>
      <c r="L24" s="46"/>
      <c r="M24" s="76">
        <f>L25*K24</f>
        <v>0</v>
      </c>
    </row>
    <row r="25" spans="1:16" ht="15.75" customHeight="1" x14ac:dyDescent="0.25">
      <c r="A25" s="46"/>
      <c r="B25" s="47"/>
      <c r="C25" s="47"/>
      <c r="D25" s="47"/>
      <c r="E25" s="47"/>
      <c r="F25" s="47"/>
      <c r="G25" s="47"/>
      <c r="H25" s="46"/>
      <c r="I25" s="46"/>
      <c r="J25" s="46"/>
      <c r="K25" s="192"/>
      <c r="L25" s="46">
        <f>SUM(B25:H25)</f>
        <v>0</v>
      </c>
      <c r="M25" s="46"/>
    </row>
    <row r="26" spans="1:16" ht="15.75" customHeight="1" x14ac:dyDescent="0.25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193"/>
      <c r="L26" s="50"/>
      <c r="M26" s="50"/>
    </row>
    <row r="27" spans="1:16" ht="15.75" customHeight="1" x14ac:dyDescent="0.25">
      <c r="A27" s="46" t="s">
        <v>29</v>
      </c>
      <c r="B27" s="47" t="s">
        <v>0</v>
      </c>
      <c r="C27" s="47" t="s">
        <v>1</v>
      </c>
      <c r="D27" s="47" t="s">
        <v>2</v>
      </c>
      <c r="E27" s="47" t="s">
        <v>3</v>
      </c>
      <c r="F27" s="47" t="s">
        <v>39</v>
      </c>
      <c r="G27" s="47" t="s">
        <v>70</v>
      </c>
      <c r="H27" s="47" t="s">
        <v>107</v>
      </c>
      <c r="I27" s="47"/>
      <c r="J27" s="47"/>
      <c r="K27" s="192">
        <v>24.15</v>
      </c>
      <c r="L27" s="46"/>
      <c r="M27" s="76">
        <f>L28*K27</f>
        <v>0</v>
      </c>
    </row>
    <row r="28" spans="1:16" x14ac:dyDescent="0.2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192"/>
      <c r="L28" s="46">
        <f>SUM(B28:H28)</f>
        <v>0</v>
      </c>
      <c r="M28" s="77"/>
    </row>
    <row r="29" spans="1:16" ht="20.25" customHeight="1" x14ac:dyDescent="0.2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193"/>
      <c r="L29" s="72"/>
      <c r="M29" s="72"/>
    </row>
    <row r="30" spans="1:16" x14ac:dyDescent="0.25">
      <c r="A30" s="46" t="s">
        <v>28</v>
      </c>
      <c r="B30" s="47">
        <v>36</v>
      </c>
      <c r="C30" s="47">
        <v>38</v>
      </c>
      <c r="D30" s="47">
        <v>40</v>
      </c>
      <c r="E30" s="47">
        <v>42</v>
      </c>
      <c r="F30" s="47">
        <v>44</v>
      </c>
      <c r="G30" s="47">
        <v>46</v>
      </c>
      <c r="H30" s="47"/>
      <c r="I30" s="47"/>
      <c r="J30" s="47"/>
      <c r="K30" s="192">
        <v>14</v>
      </c>
      <c r="L30" s="77"/>
      <c r="M30" s="76">
        <f>L31*K30</f>
        <v>0</v>
      </c>
    </row>
    <row r="31" spans="1:16" x14ac:dyDescent="0.2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192"/>
      <c r="L31" s="46">
        <f>SUM(B31:G31)</f>
        <v>0</v>
      </c>
      <c r="M31" s="46"/>
    </row>
    <row r="32" spans="1:16" x14ac:dyDescent="0.2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193"/>
      <c r="L32" s="50"/>
      <c r="M32" s="50"/>
    </row>
    <row r="33" spans="1:13" x14ac:dyDescent="0.25">
      <c r="A33" s="46" t="s">
        <v>100</v>
      </c>
      <c r="B33" s="47" t="s">
        <v>1</v>
      </c>
      <c r="C33" s="47" t="s">
        <v>2</v>
      </c>
      <c r="D33" s="47"/>
      <c r="K33" s="192">
        <v>20</v>
      </c>
      <c r="L33" s="49"/>
      <c r="M33" s="76">
        <f>L34*K33</f>
        <v>0</v>
      </c>
    </row>
    <row r="34" spans="1:13" x14ac:dyDescent="0.25">
      <c r="A34" s="46"/>
      <c r="B34" s="47"/>
      <c r="C34" s="47"/>
      <c r="D34" s="47"/>
      <c r="K34" s="192"/>
      <c r="L34" s="46">
        <f>SUM(B34:D34)</f>
        <v>0</v>
      </c>
      <c r="M34" s="46"/>
    </row>
    <row r="35" spans="1:13" x14ac:dyDescent="0.2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193"/>
      <c r="L35" s="51"/>
      <c r="M35" s="51"/>
    </row>
    <row r="36" spans="1:13" x14ac:dyDescent="0.25">
      <c r="A36" s="46" t="s">
        <v>4</v>
      </c>
      <c r="B36" s="126"/>
      <c r="K36" s="192">
        <v>23</v>
      </c>
      <c r="L36" s="46"/>
      <c r="M36" s="76">
        <f>L37*K36</f>
        <v>0</v>
      </c>
    </row>
    <row r="37" spans="1:13" x14ac:dyDescent="0.25">
      <c r="A37" s="46"/>
      <c r="B37" s="126"/>
      <c r="K37" s="192"/>
      <c r="L37" s="46">
        <f>SUM(B36)</f>
        <v>0</v>
      </c>
      <c r="M37" s="46"/>
    </row>
    <row r="38" spans="1:13" x14ac:dyDescent="0.2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193"/>
      <c r="L38" s="51"/>
      <c r="M38" s="51"/>
    </row>
    <row r="39" spans="1:13" x14ac:dyDescent="0.25">
      <c r="A39" s="46" t="s">
        <v>5</v>
      </c>
      <c r="B39" s="126"/>
      <c r="K39" s="192">
        <v>1.2</v>
      </c>
      <c r="L39" s="46"/>
      <c r="M39" s="76">
        <f>L40*K39</f>
        <v>0</v>
      </c>
    </row>
    <row r="40" spans="1:13" x14ac:dyDescent="0.25">
      <c r="A40" s="46"/>
      <c r="B40" s="126"/>
      <c r="K40" s="192"/>
      <c r="L40" s="46">
        <f>SUM(B39)</f>
        <v>0</v>
      </c>
      <c r="M40" s="46"/>
    </row>
    <row r="41" spans="1:13" x14ac:dyDescent="0.2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193"/>
      <c r="L41" s="51"/>
      <c r="M41" s="51"/>
    </row>
    <row r="42" spans="1:13" x14ac:dyDescent="0.25">
      <c r="A42" s="46" t="s">
        <v>6</v>
      </c>
      <c r="B42" s="126"/>
      <c r="K42" s="192">
        <v>1.8</v>
      </c>
      <c r="L42" s="46"/>
      <c r="M42" s="76">
        <f>L43*K42</f>
        <v>0</v>
      </c>
    </row>
    <row r="43" spans="1:13" x14ac:dyDescent="0.25">
      <c r="A43" s="46"/>
      <c r="B43" s="126"/>
      <c r="K43" s="192"/>
      <c r="L43" s="46">
        <f>SUM(B42)</f>
        <v>0</v>
      </c>
      <c r="M43" s="46"/>
    </row>
    <row r="44" spans="1:13" x14ac:dyDescent="0.2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193"/>
      <c r="L44" s="51"/>
      <c r="M44" s="51"/>
    </row>
    <row r="45" spans="1:13" x14ac:dyDescent="0.25">
      <c r="A45" s="46" t="s">
        <v>7</v>
      </c>
      <c r="B45" s="47">
        <v>32</v>
      </c>
      <c r="C45" s="47">
        <v>34</v>
      </c>
      <c r="D45" s="47">
        <v>36</v>
      </c>
      <c r="E45" s="47">
        <v>38</v>
      </c>
      <c r="F45" s="47">
        <v>40</v>
      </c>
      <c r="G45" s="47">
        <v>42</v>
      </c>
      <c r="H45" s="47">
        <v>44</v>
      </c>
      <c r="I45" s="47">
        <v>46</v>
      </c>
      <c r="J45" s="47">
        <v>48</v>
      </c>
      <c r="K45" s="192">
        <v>6.2</v>
      </c>
      <c r="L45" s="46"/>
      <c r="M45" s="76">
        <f>L46*K45</f>
        <v>0</v>
      </c>
    </row>
    <row r="46" spans="1:13" x14ac:dyDescent="0.2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192"/>
      <c r="L46" s="46">
        <f>SUM(B46:J46)</f>
        <v>0</v>
      </c>
      <c r="M46" s="46"/>
    </row>
    <row r="47" spans="1:13" x14ac:dyDescent="0.2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193"/>
      <c r="L47" s="51"/>
      <c r="M47" s="51"/>
    </row>
    <row r="48" spans="1:13" x14ac:dyDescent="0.25">
      <c r="A48" s="46" t="s">
        <v>8</v>
      </c>
      <c r="B48" s="126"/>
      <c r="K48" s="192">
        <v>0.8</v>
      </c>
      <c r="L48" s="46"/>
      <c r="M48" s="76">
        <f>L49*K48</f>
        <v>0</v>
      </c>
    </row>
    <row r="49" spans="1:13" x14ac:dyDescent="0.25">
      <c r="A49" s="46"/>
      <c r="B49" s="126"/>
      <c r="K49" s="192"/>
      <c r="L49" s="46">
        <f>SUM(B48)</f>
        <v>0</v>
      </c>
      <c r="M49" s="46"/>
    </row>
    <row r="50" spans="1:13" x14ac:dyDescent="0.2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193"/>
      <c r="L50" s="51"/>
      <c r="M50" s="51"/>
    </row>
    <row r="51" spans="1:13" x14ac:dyDescent="0.25">
      <c r="A51" s="46" t="s">
        <v>9</v>
      </c>
      <c r="B51" s="126"/>
      <c r="K51" s="192">
        <v>2.5</v>
      </c>
      <c r="L51" s="46"/>
      <c r="M51" s="76">
        <f>L52*K51</f>
        <v>0</v>
      </c>
    </row>
    <row r="52" spans="1:13" x14ac:dyDescent="0.25">
      <c r="A52" s="46"/>
      <c r="B52" s="126"/>
      <c r="K52" s="192"/>
      <c r="L52" s="46">
        <f>SUM(B51)</f>
        <v>0</v>
      </c>
      <c r="M52" s="46"/>
    </row>
    <row r="53" spans="1:13" x14ac:dyDescent="0.2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193"/>
      <c r="L53" s="51"/>
      <c r="M53" s="51"/>
    </row>
    <row r="54" spans="1:13" x14ac:dyDescent="0.25">
      <c r="A54" s="46" t="s">
        <v>10</v>
      </c>
      <c r="B54" s="126"/>
      <c r="K54" s="192">
        <v>3.2</v>
      </c>
      <c r="L54" s="46"/>
      <c r="M54" s="76">
        <f>L55*K54</f>
        <v>0</v>
      </c>
    </row>
    <row r="55" spans="1:13" x14ac:dyDescent="0.25">
      <c r="A55" s="46"/>
      <c r="B55" s="126"/>
      <c r="K55" s="192"/>
      <c r="L55" s="46">
        <f>SUM(B54)</f>
        <v>0</v>
      </c>
      <c r="M55" s="46"/>
    </row>
    <row r="56" spans="1:13" x14ac:dyDescent="0.2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193"/>
      <c r="L56" s="51"/>
      <c r="M56" s="51"/>
    </row>
    <row r="57" spans="1:13" x14ac:dyDescent="0.25">
      <c r="A57" s="46" t="s">
        <v>30</v>
      </c>
      <c r="B57" s="126"/>
      <c r="K57" s="192">
        <v>6</v>
      </c>
      <c r="L57" s="46"/>
      <c r="M57" s="76">
        <f>L58*K57</f>
        <v>0</v>
      </c>
    </row>
    <row r="58" spans="1:13" x14ac:dyDescent="0.25">
      <c r="A58" s="46"/>
      <c r="B58" s="126"/>
      <c r="K58" s="192"/>
      <c r="L58" s="46">
        <f>SUM(B57)</f>
        <v>0</v>
      </c>
      <c r="M58" s="46"/>
    </row>
    <row r="59" spans="1:13" x14ac:dyDescent="0.2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1"/>
      <c r="L59" s="51"/>
      <c r="M59" s="51"/>
    </row>
    <row r="60" spans="1:13" ht="18.75" x14ac:dyDescent="0.25">
      <c r="A60" s="112" t="s">
        <v>47</v>
      </c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4"/>
      <c r="M60" s="115"/>
    </row>
    <row r="61" spans="1:13" x14ac:dyDescent="0.25">
      <c r="A61" s="118" t="s">
        <v>90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20"/>
      <c r="M61" s="116"/>
    </row>
    <row r="62" spans="1:13" x14ac:dyDescent="0.25">
      <c r="A62" s="118" t="s">
        <v>48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20"/>
      <c r="M62" s="117"/>
    </row>
    <row r="63" spans="1:13" x14ac:dyDescent="0.25">
      <c r="K63" s="78"/>
      <c r="L63" s="78"/>
      <c r="M63" s="78"/>
    </row>
    <row r="64" spans="1:13" ht="18.75" x14ac:dyDescent="0.25">
      <c r="A64" s="52" t="s">
        <v>18</v>
      </c>
      <c r="B64" s="52"/>
      <c r="C64" s="52"/>
      <c r="D64" s="52"/>
      <c r="E64" s="52"/>
      <c r="F64" s="52"/>
      <c r="G64" s="52"/>
      <c r="H64" s="52"/>
      <c r="I64" s="52"/>
      <c r="J64" s="52"/>
      <c r="K64" s="53">
        <f>SUM(K24:K58)</f>
        <v>127</v>
      </c>
      <c r="L64" s="111">
        <f>SUM(M24:M62)</f>
        <v>0</v>
      </c>
      <c r="M64" s="111"/>
    </row>
    <row r="65" spans="1:13" ht="18.75" x14ac:dyDescent="0.25">
      <c r="A65" s="52" t="s">
        <v>84</v>
      </c>
      <c r="B65" s="52"/>
      <c r="C65" s="52"/>
      <c r="D65" s="52"/>
      <c r="E65" s="52"/>
      <c r="F65" s="52"/>
      <c r="G65" s="52"/>
      <c r="H65" s="52"/>
      <c r="I65" s="52"/>
      <c r="J65" s="52"/>
      <c r="K65" s="53"/>
      <c r="L65" s="111"/>
      <c r="M65" s="111"/>
    </row>
    <row r="66" spans="1:13" x14ac:dyDescent="0.25">
      <c r="K66" s="35"/>
    </row>
    <row r="67" spans="1:13" s="79" customFormat="1" ht="21" customHeight="1" x14ac:dyDescent="0.25">
      <c r="A67" s="121" t="s">
        <v>49</v>
      </c>
      <c r="B67" s="122"/>
      <c r="C67" s="123"/>
      <c r="F67" s="59"/>
      <c r="G67" s="59"/>
      <c r="H67" s="59"/>
      <c r="I67" s="59"/>
      <c r="J67" s="59"/>
      <c r="K67" s="59"/>
      <c r="L67" s="59"/>
      <c r="M67" s="59"/>
    </row>
    <row r="68" spans="1:13" s="79" customFormat="1" ht="15" customHeight="1" x14ac:dyDescent="0.25">
      <c r="A68" s="80" t="s">
        <v>91</v>
      </c>
      <c r="B68" s="81"/>
      <c r="C68" s="82">
        <v>6.5</v>
      </c>
      <c r="D68" s="83"/>
      <c r="E68" s="84"/>
      <c r="K68" s="85"/>
    </row>
    <row r="69" spans="1:13" s="79" customFormat="1" ht="15" customHeight="1" x14ac:dyDescent="0.25">
      <c r="A69" s="80" t="s">
        <v>92</v>
      </c>
      <c r="B69" s="81"/>
      <c r="C69" s="82">
        <v>10</v>
      </c>
      <c r="D69" s="83"/>
      <c r="E69" s="84"/>
      <c r="K69" s="85"/>
    </row>
    <row r="70" spans="1:13" s="79" customFormat="1" x14ac:dyDescent="0.25">
      <c r="A70" s="80" t="s">
        <v>93</v>
      </c>
      <c r="B70" s="81"/>
      <c r="C70" s="82">
        <v>15</v>
      </c>
      <c r="D70" s="83"/>
      <c r="E70" s="84"/>
      <c r="K70" s="85"/>
    </row>
    <row r="71" spans="1:13" s="79" customFormat="1" x14ac:dyDescent="0.25">
      <c r="A71" s="80" t="s">
        <v>94</v>
      </c>
      <c r="B71" s="81"/>
      <c r="C71" s="82">
        <v>20</v>
      </c>
      <c r="D71" s="83"/>
      <c r="E71" s="84"/>
      <c r="K71" s="85"/>
    </row>
    <row r="72" spans="1:13" s="79" customFormat="1" x14ac:dyDescent="0.25">
      <c r="C72" s="86"/>
      <c r="K72" s="87"/>
    </row>
    <row r="73" spans="1:13" s="79" customFormat="1" x14ac:dyDescent="0.25">
      <c r="A73" s="79" t="s">
        <v>50</v>
      </c>
      <c r="K73" s="88"/>
    </row>
    <row r="74" spans="1:13" s="79" customFormat="1" x14ac:dyDescent="0.25">
      <c r="A74" s="70" t="s">
        <v>51</v>
      </c>
      <c r="B74" s="108"/>
      <c r="C74" s="109"/>
      <c r="D74" s="109"/>
      <c r="E74" s="109"/>
      <c r="F74" s="109"/>
      <c r="G74" s="109"/>
      <c r="H74" s="109"/>
      <c r="I74" s="109"/>
      <c r="J74" s="109"/>
      <c r="K74" s="109"/>
      <c r="L74" s="110"/>
    </row>
    <row r="75" spans="1:13" s="79" customFormat="1" ht="42.95" customHeight="1" x14ac:dyDescent="0.25">
      <c r="A75" s="70" t="s">
        <v>52</v>
      </c>
      <c r="B75" s="108"/>
      <c r="C75" s="109"/>
      <c r="D75" s="109"/>
      <c r="E75" s="109"/>
      <c r="F75" s="109"/>
      <c r="G75" s="109"/>
      <c r="H75" s="109"/>
      <c r="I75" s="109"/>
      <c r="J75" s="109"/>
      <c r="K75" s="109"/>
      <c r="L75" s="110"/>
    </row>
    <row r="78" spans="1:13" x14ac:dyDescent="0.25">
      <c r="A78" s="35" t="s">
        <v>53</v>
      </c>
    </row>
    <row r="79" spans="1:13" x14ac:dyDescent="0.25">
      <c r="A79" s="35" t="s">
        <v>54</v>
      </c>
    </row>
    <row r="80" spans="1:13" x14ac:dyDescent="0.25">
      <c r="A80" s="35" t="s">
        <v>55</v>
      </c>
    </row>
  </sheetData>
  <mergeCells count="39">
    <mergeCell ref="A8:F8"/>
    <mergeCell ref="B6:C6"/>
    <mergeCell ref="A1:F1"/>
    <mergeCell ref="A2:G2"/>
    <mergeCell ref="B3:C3"/>
    <mergeCell ref="B4:C4"/>
    <mergeCell ref="B5:C5"/>
    <mergeCell ref="B10:E10"/>
    <mergeCell ref="F10:H10"/>
    <mergeCell ref="K10:M10"/>
    <mergeCell ref="B11:E11"/>
    <mergeCell ref="F11:M13"/>
    <mergeCell ref="B12:E12"/>
    <mergeCell ref="B13:E13"/>
    <mergeCell ref="B14:E14"/>
    <mergeCell ref="F14:M15"/>
    <mergeCell ref="B15:E15"/>
    <mergeCell ref="B16:E16"/>
    <mergeCell ref="F16:H16"/>
    <mergeCell ref="B57:B58"/>
    <mergeCell ref="B36:B37"/>
    <mergeCell ref="B39:B40"/>
    <mergeCell ref="B42:B43"/>
    <mergeCell ref="B48:B49"/>
    <mergeCell ref="B51:B52"/>
    <mergeCell ref="B18:M18"/>
    <mergeCell ref="B19:M19"/>
    <mergeCell ref="B20:M20"/>
    <mergeCell ref="B21:M21"/>
    <mergeCell ref="B54:B55"/>
    <mergeCell ref="B23:J23"/>
    <mergeCell ref="B74:L74"/>
    <mergeCell ref="B75:L75"/>
    <mergeCell ref="L64:M65"/>
    <mergeCell ref="A60:L60"/>
    <mergeCell ref="M60:M62"/>
    <mergeCell ref="A61:L61"/>
    <mergeCell ref="A62:L62"/>
    <mergeCell ref="A67:C67"/>
  </mergeCells>
  <dataValidations count="3">
    <dataValidation type="list" allowBlank="1" showInputMessage="1" showErrorMessage="1" sqref="B13:E13" xr:uid="{B131056C-9ACE-4AF9-A42B-F8F824C50A54}">
      <formula1>$P$9:$P$13</formula1>
    </dataValidation>
    <dataValidation type="list" allowBlank="1" showInputMessage="1" showErrorMessage="1" sqref="B16:E16" xr:uid="{F7F17125-3857-44ED-BAAB-D8D9BD88873F}">
      <formula1>$P$16:$P$17</formula1>
    </dataValidation>
    <dataValidation type="list" allowBlank="1" showInputMessage="1" showErrorMessage="1" sqref="M60:M62" xr:uid="{785DD77B-7F1F-42E8-958D-2699A49AC3E4}">
      <formula1>"$6.50,$10,$15,$20"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&amp;LUpdated 23 Apr 2023</oddFooter>
  </headerFooter>
  <rowBreaks count="2" manualBreakCount="2">
    <brk id="28" max="16383" man="1"/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37AA2-026D-48CF-8AF5-AB0F4D7D3323}">
  <dimension ref="A1:P77"/>
  <sheetViews>
    <sheetView zoomScaleNormal="100" workbookViewId="0">
      <selection activeCell="J31" sqref="J31"/>
    </sheetView>
  </sheetViews>
  <sheetFormatPr defaultColWidth="8.85546875" defaultRowHeight="15" x14ac:dyDescent="0.25"/>
  <cols>
    <col min="1" max="1" width="21.42578125" customWidth="1"/>
    <col min="2" max="9" width="9.42578125" customWidth="1"/>
    <col min="10" max="10" width="12.140625" style="1" customWidth="1"/>
    <col min="11" max="11" width="9.42578125" customWidth="1"/>
    <col min="16" max="16" width="0" hidden="1" customWidth="1"/>
  </cols>
  <sheetData>
    <row r="1" spans="1:16" ht="18.95" customHeight="1" x14ac:dyDescent="0.3">
      <c r="A1" s="180" t="s">
        <v>85</v>
      </c>
      <c r="B1" s="180"/>
      <c r="C1" s="180"/>
      <c r="D1" s="180"/>
      <c r="E1" s="180"/>
      <c r="F1" s="180"/>
    </row>
    <row r="2" spans="1:16" x14ac:dyDescent="0.25">
      <c r="A2" s="181" t="s">
        <v>11</v>
      </c>
      <c r="B2" s="181"/>
      <c r="C2" s="181"/>
      <c r="D2" s="181"/>
      <c r="E2" s="181"/>
      <c r="F2" s="181"/>
      <c r="G2" s="181"/>
    </row>
    <row r="3" spans="1:16" x14ac:dyDescent="0.25">
      <c r="A3" s="15" t="s">
        <v>12</v>
      </c>
      <c r="B3" s="183" t="s">
        <v>13</v>
      </c>
      <c r="C3" s="183"/>
      <c r="D3" s="2"/>
      <c r="E3" s="2"/>
      <c r="F3" s="2"/>
    </row>
    <row r="4" spans="1:16" x14ac:dyDescent="0.25">
      <c r="A4" s="16" t="s">
        <v>14</v>
      </c>
      <c r="B4" s="183" t="s">
        <v>34</v>
      </c>
      <c r="C4" s="183"/>
      <c r="D4" s="14"/>
      <c r="E4" s="2"/>
      <c r="F4" s="2"/>
    </row>
    <row r="5" spans="1:16" x14ac:dyDescent="0.25">
      <c r="A5" s="16" t="s">
        <v>15</v>
      </c>
      <c r="B5" s="183" t="s">
        <v>33</v>
      </c>
      <c r="C5" s="183"/>
      <c r="D5" s="2"/>
      <c r="E5" s="2"/>
      <c r="F5" s="2"/>
    </row>
    <row r="6" spans="1:16" x14ac:dyDescent="0.25">
      <c r="A6" s="16" t="s">
        <v>16</v>
      </c>
      <c r="B6" s="183" t="s">
        <v>35</v>
      </c>
      <c r="C6" s="183"/>
      <c r="D6" s="2"/>
      <c r="E6" s="2"/>
      <c r="F6" s="2"/>
    </row>
    <row r="7" spans="1:16" x14ac:dyDescent="0.25">
      <c r="A7" s="18"/>
      <c r="B7" s="18"/>
      <c r="C7" s="18"/>
      <c r="D7" s="2"/>
      <c r="E7" s="2"/>
      <c r="F7" s="2"/>
    </row>
    <row r="8" spans="1:16" ht="18.75" x14ac:dyDescent="0.25">
      <c r="A8" s="145" t="s">
        <v>46</v>
      </c>
      <c r="B8" s="145"/>
      <c r="C8" s="145"/>
      <c r="D8" s="145"/>
      <c r="E8" s="145"/>
      <c r="F8" s="145"/>
    </row>
    <row r="9" spans="1:16" ht="15.75" thickBot="1" x14ac:dyDescent="0.3">
      <c r="A9" s="19"/>
      <c r="B9" s="19"/>
      <c r="C9" s="19"/>
      <c r="D9" s="19"/>
      <c r="E9" s="19"/>
      <c r="F9" s="19"/>
    </row>
    <row r="10" spans="1:16" x14ac:dyDescent="0.25">
      <c r="A10" s="20" t="s">
        <v>19</v>
      </c>
      <c r="B10" s="157"/>
      <c r="C10" s="158"/>
      <c r="D10" s="158"/>
      <c r="E10" s="159"/>
      <c r="F10" s="141" t="s">
        <v>73</v>
      </c>
      <c r="G10" s="142"/>
      <c r="H10" s="142"/>
      <c r="I10" s="184" t="s">
        <v>106</v>
      </c>
      <c r="J10" s="143"/>
      <c r="K10" s="143"/>
      <c r="L10" s="143"/>
    </row>
    <row r="11" spans="1:16" x14ac:dyDescent="0.25">
      <c r="A11" s="21" t="s">
        <v>20</v>
      </c>
      <c r="B11" s="160"/>
      <c r="C11" s="161"/>
      <c r="D11" s="161"/>
      <c r="E11" s="162"/>
      <c r="F11" s="144" t="s">
        <v>81</v>
      </c>
      <c r="G11" s="144"/>
      <c r="H11" s="144"/>
      <c r="I11" s="144"/>
      <c r="J11" s="144"/>
      <c r="K11" s="144"/>
      <c r="L11" s="144"/>
    </row>
    <row r="12" spans="1:16" x14ac:dyDescent="0.25">
      <c r="A12" s="21" t="s">
        <v>22</v>
      </c>
      <c r="B12" s="160"/>
      <c r="C12" s="161"/>
      <c r="D12" s="161"/>
      <c r="E12" s="162"/>
      <c r="F12" s="144"/>
      <c r="G12" s="144"/>
      <c r="H12" s="144"/>
      <c r="I12" s="144"/>
      <c r="J12" s="144"/>
      <c r="K12" s="144"/>
      <c r="L12" s="144"/>
      <c r="P12" t="s">
        <v>75</v>
      </c>
    </row>
    <row r="13" spans="1:16" ht="24.75" customHeight="1" x14ac:dyDescent="0.25">
      <c r="A13" s="21" t="s">
        <v>21</v>
      </c>
      <c r="B13" s="160"/>
      <c r="C13" s="161"/>
      <c r="D13" s="161"/>
      <c r="E13" s="162"/>
      <c r="F13" s="144"/>
      <c r="G13" s="144"/>
      <c r="H13" s="144"/>
      <c r="I13" s="144"/>
      <c r="J13" s="144"/>
      <c r="K13" s="144"/>
      <c r="L13" s="144"/>
      <c r="P13" t="s">
        <v>76</v>
      </c>
    </row>
    <row r="14" spans="1:16" x14ac:dyDescent="0.25">
      <c r="A14" s="21" t="s">
        <v>25</v>
      </c>
      <c r="B14" s="160"/>
      <c r="C14" s="161"/>
      <c r="D14" s="161"/>
      <c r="E14" s="162"/>
      <c r="F14" s="163"/>
      <c r="G14" s="163"/>
      <c r="H14" s="163"/>
      <c r="I14" s="163"/>
      <c r="J14" s="163"/>
      <c r="K14" s="163"/>
      <c r="L14" s="163"/>
      <c r="P14" t="s">
        <v>77</v>
      </c>
    </row>
    <row r="15" spans="1:16" ht="21" customHeight="1" thickBot="1" x14ac:dyDescent="0.3">
      <c r="A15" s="22" t="s">
        <v>26</v>
      </c>
      <c r="B15" s="160"/>
      <c r="C15" s="161"/>
      <c r="D15" s="161"/>
      <c r="E15" s="162"/>
      <c r="F15" s="164"/>
      <c r="G15" s="164"/>
      <c r="H15" s="164"/>
      <c r="I15" s="164"/>
      <c r="J15" s="164"/>
      <c r="K15" s="164"/>
      <c r="L15" s="164"/>
      <c r="P15" t="s">
        <v>78</v>
      </c>
    </row>
    <row r="16" spans="1:16" ht="15.75" thickBot="1" x14ac:dyDescent="0.3">
      <c r="A16" s="23" t="s">
        <v>41</v>
      </c>
      <c r="B16" s="185"/>
      <c r="C16" s="185"/>
      <c r="D16" s="185"/>
      <c r="E16" s="186"/>
      <c r="F16" s="165" t="s">
        <v>42</v>
      </c>
      <c r="G16" s="166"/>
      <c r="H16" s="167"/>
      <c r="I16" s="24"/>
      <c r="J16" s="25"/>
      <c r="K16" s="26"/>
      <c r="L16" s="27"/>
      <c r="P16" t="s">
        <v>79</v>
      </c>
    </row>
    <row r="17" spans="1:16" x14ac:dyDescent="0.25">
      <c r="A17" s="17"/>
      <c r="B17" s="2"/>
      <c r="C17" s="2"/>
      <c r="D17" s="14"/>
      <c r="E17" s="14"/>
      <c r="F17" s="14"/>
      <c r="G17" s="2"/>
      <c r="H17" s="2"/>
      <c r="I17" s="2"/>
      <c r="J17" s="2"/>
    </row>
    <row r="18" spans="1:16" ht="37.5" customHeight="1" x14ac:dyDescent="0.25">
      <c r="A18" s="28" t="s">
        <v>24</v>
      </c>
      <c r="B18" s="124" t="s">
        <v>83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P18" t="s">
        <v>73</v>
      </c>
    </row>
    <row r="19" spans="1:16" x14ac:dyDescent="0.25">
      <c r="A19" s="28" t="s">
        <v>23</v>
      </c>
      <c r="B19" s="124" t="s">
        <v>40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P19" t="s">
        <v>74</v>
      </c>
    </row>
    <row r="20" spans="1:16" ht="39" customHeight="1" x14ac:dyDescent="0.25">
      <c r="A20" s="28" t="s">
        <v>43</v>
      </c>
      <c r="B20" s="124" t="s">
        <v>56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</row>
    <row r="21" spans="1:16" x14ac:dyDescent="0.25">
      <c r="A21" s="28" t="s">
        <v>44</v>
      </c>
      <c r="B21" s="124" t="s">
        <v>45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5"/>
    </row>
    <row r="22" spans="1:16" x14ac:dyDescent="0.25">
      <c r="A22" s="19"/>
      <c r="B22" s="19"/>
      <c r="C22" s="19"/>
      <c r="D22" s="19"/>
      <c r="E22" s="19"/>
      <c r="F22" s="19"/>
    </row>
    <row r="23" spans="1:16" x14ac:dyDescent="0.25">
      <c r="A23" s="3" t="s">
        <v>99</v>
      </c>
      <c r="B23" s="182"/>
      <c r="C23" s="182"/>
      <c r="D23" s="182"/>
      <c r="E23" s="182"/>
      <c r="F23" s="182"/>
      <c r="G23" s="182"/>
      <c r="H23" s="182"/>
      <c r="I23" s="182"/>
      <c r="J23" s="6"/>
      <c r="K23" s="6" t="s">
        <v>32</v>
      </c>
      <c r="L23" s="6" t="s">
        <v>31</v>
      </c>
    </row>
    <row r="24" spans="1:16" x14ac:dyDescent="0.25">
      <c r="A24" s="7" t="s">
        <v>36</v>
      </c>
      <c r="B24" s="8" t="s">
        <v>0</v>
      </c>
      <c r="C24" s="8" t="s">
        <v>1</v>
      </c>
      <c r="D24" s="8" t="s">
        <v>2</v>
      </c>
      <c r="E24" s="8" t="s">
        <v>3</v>
      </c>
      <c r="F24" s="8" t="s">
        <v>39</v>
      </c>
      <c r="G24" s="8" t="s">
        <v>70</v>
      </c>
      <c r="H24" s="47" t="s">
        <v>107</v>
      </c>
      <c r="I24" s="7"/>
      <c r="J24" s="9">
        <v>38.299999999999997</v>
      </c>
      <c r="K24" s="13"/>
      <c r="L24" s="73">
        <f>K25*J24</f>
        <v>0</v>
      </c>
    </row>
    <row r="25" spans="1:16" x14ac:dyDescent="0.25">
      <c r="A25" s="7"/>
      <c r="B25" s="8"/>
      <c r="C25" s="8"/>
      <c r="D25" s="8"/>
      <c r="E25" s="8"/>
      <c r="F25" s="8"/>
      <c r="G25" s="8"/>
      <c r="H25" s="7"/>
      <c r="I25" s="7"/>
      <c r="J25" s="9"/>
      <c r="K25" s="7">
        <f>SUM(B25:H25)</f>
        <v>0</v>
      </c>
      <c r="L25" s="7"/>
    </row>
    <row r="26" spans="1:16" x14ac:dyDescent="0.25">
      <c r="A26" s="4"/>
      <c r="B26" s="4"/>
      <c r="C26" s="4"/>
      <c r="D26" s="4"/>
      <c r="E26" s="4"/>
      <c r="F26" s="4"/>
      <c r="G26" s="4"/>
      <c r="H26" s="4"/>
      <c r="I26" s="4"/>
      <c r="J26" s="5"/>
      <c r="K26" s="5"/>
      <c r="L26" s="5"/>
    </row>
    <row r="27" spans="1:16" x14ac:dyDescent="0.25">
      <c r="A27" s="7" t="s">
        <v>37</v>
      </c>
      <c r="B27" s="8" t="s">
        <v>0</v>
      </c>
      <c r="C27" s="8" t="s">
        <v>1</v>
      </c>
      <c r="D27" s="8" t="s">
        <v>2</v>
      </c>
      <c r="E27" s="8" t="s">
        <v>3</v>
      </c>
      <c r="F27" s="8" t="s">
        <v>39</v>
      </c>
      <c r="G27" s="8" t="s">
        <v>70</v>
      </c>
      <c r="H27" s="47" t="s">
        <v>107</v>
      </c>
      <c r="I27" s="7"/>
      <c r="J27" s="9">
        <v>28</v>
      </c>
      <c r="K27" s="13"/>
      <c r="L27" s="73">
        <f>K28*J27</f>
        <v>0</v>
      </c>
    </row>
    <row r="28" spans="1:16" x14ac:dyDescent="0.25">
      <c r="A28" s="7"/>
      <c r="B28" s="7"/>
      <c r="C28" s="7"/>
      <c r="D28" s="7"/>
      <c r="E28" s="7"/>
      <c r="F28" s="7"/>
      <c r="G28" s="7"/>
      <c r="H28" s="7"/>
      <c r="I28" s="7"/>
      <c r="J28" s="9"/>
      <c r="K28" s="7">
        <f>SUM(B28:H28)</f>
        <v>0</v>
      </c>
      <c r="L28" s="7"/>
    </row>
    <row r="29" spans="1:16" x14ac:dyDescent="0.25">
      <c r="A29" s="4"/>
      <c r="B29" s="4"/>
      <c r="C29" s="4"/>
      <c r="D29" s="4"/>
      <c r="E29" s="4"/>
      <c r="F29" s="4"/>
      <c r="G29" s="4"/>
      <c r="H29" s="4"/>
      <c r="I29" s="4"/>
      <c r="J29" s="5"/>
      <c r="K29" s="5"/>
      <c r="L29" s="5"/>
    </row>
    <row r="30" spans="1:16" x14ac:dyDescent="0.25">
      <c r="A30" s="7" t="s">
        <v>38</v>
      </c>
      <c r="B30" s="10">
        <v>36</v>
      </c>
      <c r="C30" s="10">
        <v>38</v>
      </c>
      <c r="D30" s="10">
        <v>40</v>
      </c>
      <c r="E30" s="10">
        <v>42</v>
      </c>
      <c r="F30" s="10">
        <v>44</v>
      </c>
      <c r="G30" s="10">
        <v>46</v>
      </c>
      <c r="H30" s="47"/>
      <c r="I30" s="10"/>
      <c r="J30" s="9">
        <v>16</v>
      </c>
      <c r="K30" s="13"/>
      <c r="L30" s="73">
        <f>K31*J30</f>
        <v>0</v>
      </c>
    </row>
    <row r="31" spans="1:16" x14ac:dyDescent="0.25">
      <c r="A31" s="7"/>
      <c r="B31" s="10"/>
      <c r="C31" s="10"/>
      <c r="D31" s="10"/>
      <c r="E31" s="10"/>
      <c r="F31" s="10"/>
      <c r="G31" s="10"/>
      <c r="H31" s="10"/>
      <c r="I31" s="10"/>
      <c r="J31" s="9"/>
      <c r="K31" s="7">
        <f>SUM(B31:I31)</f>
        <v>0</v>
      </c>
      <c r="L31" s="7"/>
    </row>
    <row r="32" spans="1:16" x14ac:dyDescent="0.25">
      <c r="A32" s="4"/>
      <c r="B32" s="4"/>
      <c r="C32" s="4"/>
      <c r="D32" s="4"/>
      <c r="E32" s="4"/>
      <c r="F32" s="4"/>
      <c r="G32" s="4"/>
      <c r="H32" s="4"/>
      <c r="I32" s="4"/>
      <c r="J32" s="5"/>
      <c r="K32" s="5"/>
      <c r="L32" s="5"/>
    </row>
    <row r="33" spans="1:12" x14ac:dyDescent="0.25">
      <c r="A33" s="7" t="s">
        <v>4</v>
      </c>
      <c r="B33" s="171"/>
      <c r="J33" s="9">
        <v>23</v>
      </c>
      <c r="K33" s="7"/>
      <c r="L33" s="73">
        <f>K34*J33</f>
        <v>0</v>
      </c>
    </row>
    <row r="34" spans="1:12" x14ac:dyDescent="0.25">
      <c r="A34" s="7"/>
      <c r="B34" s="171"/>
      <c r="J34" s="9"/>
      <c r="K34" s="7">
        <f>SUM(B33)</f>
        <v>0</v>
      </c>
      <c r="L34" s="7"/>
    </row>
    <row r="35" spans="1:12" x14ac:dyDescent="0.25">
      <c r="A35" s="4"/>
      <c r="B35" s="4"/>
      <c r="C35" s="4"/>
      <c r="D35" s="4"/>
      <c r="E35" s="4"/>
      <c r="F35" s="4"/>
      <c r="G35" s="4"/>
      <c r="H35" s="4"/>
      <c r="I35" s="4"/>
      <c r="J35" s="5"/>
      <c r="K35" s="5"/>
      <c r="L35" s="5"/>
    </row>
    <row r="36" spans="1:12" x14ac:dyDescent="0.25">
      <c r="A36" s="7" t="s">
        <v>5</v>
      </c>
      <c r="B36" s="172"/>
      <c r="J36" s="9">
        <v>1.2</v>
      </c>
      <c r="K36" s="7"/>
      <c r="L36" s="73">
        <f>K37*J36</f>
        <v>0</v>
      </c>
    </row>
    <row r="37" spans="1:12" x14ac:dyDescent="0.25">
      <c r="A37" s="7"/>
      <c r="B37" s="173"/>
      <c r="J37" s="9"/>
      <c r="K37" s="7">
        <f>SUM(B36)</f>
        <v>0</v>
      </c>
      <c r="L37" s="7"/>
    </row>
    <row r="38" spans="1:12" x14ac:dyDescent="0.25">
      <c r="A38" s="4"/>
      <c r="B38" s="4"/>
      <c r="C38" s="4"/>
      <c r="D38" s="4"/>
      <c r="E38" s="4"/>
      <c r="F38" s="4"/>
      <c r="G38" s="4"/>
      <c r="H38" s="4"/>
      <c r="I38" s="4"/>
      <c r="J38" s="5"/>
      <c r="K38" s="5"/>
      <c r="L38" s="5"/>
    </row>
    <row r="39" spans="1:12" x14ac:dyDescent="0.25">
      <c r="A39" s="7" t="s">
        <v>6</v>
      </c>
      <c r="B39" s="172"/>
      <c r="J39" s="9">
        <v>1.8</v>
      </c>
      <c r="K39" s="7"/>
      <c r="L39" s="73">
        <f>K40*J39</f>
        <v>0</v>
      </c>
    </row>
    <row r="40" spans="1:12" x14ac:dyDescent="0.25">
      <c r="A40" s="7"/>
      <c r="B40" s="173"/>
      <c r="J40" s="9"/>
      <c r="K40" s="7">
        <f>SUM(B39)</f>
        <v>0</v>
      </c>
      <c r="L40" s="7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5"/>
      <c r="K41" s="5"/>
      <c r="L41" s="5"/>
    </row>
    <row r="42" spans="1:12" x14ac:dyDescent="0.25">
      <c r="A42" s="7" t="s">
        <v>7</v>
      </c>
      <c r="B42" s="10">
        <v>32</v>
      </c>
      <c r="C42" s="10">
        <v>34</v>
      </c>
      <c r="D42" s="10">
        <v>36</v>
      </c>
      <c r="E42" s="10">
        <v>38</v>
      </c>
      <c r="F42" s="10">
        <v>40</v>
      </c>
      <c r="G42" s="10">
        <v>42</v>
      </c>
      <c r="H42" s="10">
        <v>44</v>
      </c>
      <c r="I42" s="10">
        <v>46</v>
      </c>
      <c r="J42" s="9">
        <v>6.2</v>
      </c>
      <c r="K42" s="13"/>
      <c r="L42" s="73">
        <f>K43*J42</f>
        <v>0</v>
      </c>
    </row>
    <row r="43" spans="1:12" x14ac:dyDescent="0.25">
      <c r="A43" s="7"/>
      <c r="B43" s="7"/>
      <c r="C43" s="7"/>
      <c r="D43" s="7"/>
      <c r="E43" s="7"/>
      <c r="F43" s="7"/>
      <c r="G43" s="7"/>
      <c r="H43" s="7"/>
      <c r="I43" s="7"/>
      <c r="J43" s="9"/>
      <c r="K43" s="7">
        <f>SUM(B43:I43)</f>
        <v>0</v>
      </c>
      <c r="L43" s="7"/>
    </row>
    <row r="44" spans="1:12" x14ac:dyDescent="0.25">
      <c r="A44" s="4"/>
      <c r="B44" s="4"/>
      <c r="C44" s="4"/>
      <c r="D44" s="4"/>
      <c r="E44" s="4"/>
      <c r="F44" s="4"/>
      <c r="G44" s="4"/>
      <c r="H44" s="4"/>
      <c r="I44" s="4"/>
      <c r="J44" s="5"/>
      <c r="K44" s="5"/>
      <c r="L44" s="5"/>
    </row>
    <row r="45" spans="1:12" x14ac:dyDescent="0.25">
      <c r="A45" s="7" t="s">
        <v>8</v>
      </c>
      <c r="B45" s="152"/>
      <c r="J45" s="9">
        <v>0.8</v>
      </c>
      <c r="K45" s="7"/>
      <c r="L45" s="73">
        <f>K46*J45</f>
        <v>0</v>
      </c>
    </row>
    <row r="46" spans="1:12" x14ac:dyDescent="0.25">
      <c r="A46" s="7"/>
      <c r="B46" s="153"/>
      <c r="J46" s="9"/>
      <c r="K46" s="7">
        <f>SUM(B45)</f>
        <v>0</v>
      </c>
      <c r="L46" s="7"/>
    </row>
    <row r="47" spans="1:12" x14ac:dyDescent="0.25">
      <c r="A47" s="4"/>
      <c r="B47" s="4"/>
      <c r="C47" s="4"/>
      <c r="D47" s="4"/>
      <c r="E47" s="4"/>
      <c r="F47" s="4"/>
      <c r="G47" s="4"/>
      <c r="H47" s="4"/>
      <c r="I47" s="4"/>
      <c r="J47" s="5"/>
      <c r="K47" s="5"/>
      <c r="L47" s="5"/>
    </row>
    <row r="48" spans="1:12" x14ac:dyDescent="0.25">
      <c r="A48" s="7" t="s">
        <v>9</v>
      </c>
      <c r="B48" s="152"/>
      <c r="J48" s="9">
        <v>2.5</v>
      </c>
      <c r="K48" s="7"/>
      <c r="L48" s="73">
        <f>K49*J48</f>
        <v>0</v>
      </c>
    </row>
    <row r="49" spans="1:12" x14ac:dyDescent="0.25">
      <c r="A49" s="7"/>
      <c r="B49" s="153"/>
      <c r="J49" s="9"/>
      <c r="K49" s="7">
        <f>SUM(B48)</f>
        <v>0</v>
      </c>
      <c r="L49" s="7"/>
    </row>
    <row r="50" spans="1:12" x14ac:dyDescent="0.25">
      <c r="A50" s="4"/>
      <c r="B50" s="4"/>
      <c r="C50" s="4"/>
      <c r="D50" s="4"/>
      <c r="E50" s="4"/>
      <c r="F50" s="4"/>
      <c r="G50" s="4"/>
      <c r="H50" s="4"/>
      <c r="I50" s="4"/>
      <c r="J50" s="5"/>
      <c r="K50" s="5"/>
      <c r="L50" s="5"/>
    </row>
    <row r="51" spans="1:12" x14ac:dyDescent="0.25">
      <c r="A51" s="7" t="s">
        <v>10</v>
      </c>
      <c r="B51" s="152"/>
      <c r="J51" s="9">
        <v>3.2</v>
      </c>
      <c r="K51" s="7"/>
      <c r="L51" s="73">
        <f>K52*J51</f>
        <v>0</v>
      </c>
    </row>
    <row r="52" spans="1:12" x14ac:dyDescent="0.25">
      <c r="A52" s="7"/>
      <c r="B52" s="153"/>
      <c r="J52" s="9"/>
      <c r="K52" s="7">
        <f>SUM(B51)</f>
        <v>0</v>
      </c>
      <c r="L52" s="7"/>
    </row>
    <row r="53" spans="1:12" x14ac:dyDescent="0.25">
      <c r="A53" s="4"/>
      <c r="B53" s="4"/>
      <c r="C53" s="4"/>
      <c r="D53" s="4"/>
      <c r="E53" s="4"/>
      <c r="F53" s="4"/>
      <c r="G53" s="4"/>
      <c r="H53" s="4"/>
      <c r="I53" s="4"/>
      <c r="J53" s="5"/>
      <c r="K53" s="5"/>
      <c r="L53" s="5"/>
    </row>
    <row r="54" spans="1:12" x14ac:dyDescent="0.25">
      <c r="A54" s="7" t="s">
        <v>30</v>
      </c>
      <c r="B54" s="152"/>
      <c r="J54" s="9">
        <v>6</v>
      </c>
      <c r="K54" s="7"/>
      <c r="L54" s="73">
        <f>K55*J54</f>
        <v>0</v>
      </c>
    </row>
    <row r="55" spans="1:12" x14ac:dyDescent="0.25">
      <c r="A55" s="7"/>
      <c r="B55" s="153"/>
      <c r="J55" s="9"/>
      <c r="K55" s="7">
        <f>SUM(B54)</f>
        <v>0</v>
      </c>
      <c r="L55" s="7"/>
    </row>
    <row r="56" spans="1:12" x14ac:dyDescent="0.25">
      <c r="A56" s="4"/>
      <c r="B56" s="4"/>
      <c r="C56" s="4"/>
      <c r="D56" s="4"/>
      <c r="E56" s="4"/>
      <c r="F56" s="4"/>
      <c r="G56" s="4"/>
      <c r="H56" s="4"/>
      <c r="I56" s="4"/>
      <c r="J56" s="5"/>
      <c r="K56" s="5"/>
      <c r="L56" s="5"/>
    </row>
    <row r="57" spans="1:12" ht="18.75" x14ac:dyDescent="0.3">
      <c r="A57" s="154" t="s">
        <v>47</v>
      </c>
      <c r="B57" s="155"/>
      <c r="C57" s="155"/>
      <c r="D57" s="155"/>
      <c r="E57" s="155"/>
      <c r="F57" s="155"/>
      <c r="G57" s="155"/>
      <c r="H57" s="155"/>
      <c r="I57" s="155"/>
      <c r="J57" s="155"/>
      <c r="K57" s="156"/>
      <c r="L57" s="174"/>
    </row>
    <row r="58" spans="1:12" x14ac:dyDescent="0.25">
      <c r="A58" s="118" t="s">
        <v>90</v>
      </c>
      <c r="B58" s="119"/>
      <c r="C58" s="119"/>
      <c r="D58" s="119"/>
      <c r="E58" s="119"/>
      <c r="F58" s="119"/>
      <c r="G58" s="119"/>
      <c r="H58" s="119"/>
      <c r="I58" s="119"/>
      <c r="J58" s="119"/>
      <c r="K58" s="120"/>
      <c r="L58" s="175"/>
    </row>
    <row r="59" spans="1:12" x14ac:dyDescent="0.25">
      <c r="A59" s="177" t="s">
        <v>48</v>
      </c>
      <c r="B59" s="178"/>
      <c r="C59" s="178"/>
      <c r="D59" s="178"/>
      <c r="E59" s="178"/>
      <c r="F59" s="178"/>
      <c r="G59" s="178"/>
      <c r="H59" s="178"/>
      <c r="I59" s="178"/>
      <c r="J59" s="178"/>
      <c r="K59" s="179"/>
      <c r="L59" s="176"/>
    </row>
    <row r="60" spans="1:12" x14ac:dyDescent="0.25">
      <c r="J60" s="71"/>
      <c r="K60" s="71"/>
      <c r="L60" s="71"/>
    </row>
    <row r="61" spans="1:12" ht="18.75" x14ac:dyDescent="0.3">
      <c r="A61" s="11" t="s">
        <v>18</v>
      </c>
      <c r="B61" s="11"/>
      <c r="C61" s="11"/>
      <c r="D61" s="11"/>
      <c r="E61" s="11"/>
      <c r="F61" s="11"/>
      <c r="G61" s="11"/>
      <c r="H61" s="11"/>
      <c r="I61" s="11"/>
      <c r="J61" s="12">
        <f>SUM(J24:J55)</f>
        <v>127</v>
      </c>
      <c r="K61" s="111">
        <f>SUM(L24:L59)</f>
        <v>0</v>
      </c>
      <c r="L61" s="111"/>
    </row>
    <row r="62" spans="1:12" ht="18.75" x14ac:dyDescent="0.3">
      <c r="A62" s="11" t="s">
        <v>84</v>
      </c>
      <c r="B62" s="11"/>
      <c r="C62" s="11"/>
      <c r="D62" s="11"/>
      <c r="E62" s="11"/>
      <c r="F62" s="11"/>
      <c r="G62" s="11"/>
      <c r="H62" s="11"/>
      <c r="I62" s="11"/>
      <c r="J62" s="12"/>
      <c r="K62" s="111"/>
      <c r="L62" s="111"/>
    </row>
    <row r="63" spans="1:12" x14ac:dyDescent="0.25">
      <c r="J63"/>
    </row>
    <row r="64" spans="1:12" s="58" customFormat="1" ht="21" customHeight="1" x14ac:dyDescent="0.35">
      <c r="A64" s="168" t="s">
        <v>49</v>
      </c>
      <c r="B64" s="169"/>
      <c r="C64" s="170"/>
      <c r="F64" s="59"/>
      <c r="G64" s="59"/>
      <c r="H64" s="59"/>
      <c r="I64" s="59"/>
      <c r="J64" s="59"/>
      <c r="K64" s="59"/>
      <c r="L64" s="59"/>
    </row>
    <row r="65" spans="1:11" s="58" customFormat="1" ht="15" customHeight="1" x14ac:dyDescent="0.25">
      <c r="A65" s="60" t="s">
        <v>91</v>
      </c>
      <c r="B65" s="61"/>
      <c r="C65" s="62">
        <v>6.5</v>
      </c>
      <c r="D65" s="63"/>
      <c r="E65" s="64"/>
      <c r="J65" s="65"/>
    </row>
    <row r="66" spans="1:11" s="58" customFormat="1" ht="15" customHeight="1" x14ac:dyDescent="0.25">
      <c r="A66" s="60" t="s">
        <v>92</v>
      </c>
      <c r="B66" s="61"/>
      <c r="C66" s="62">
        <v>10</v>
      </c>
      <c r="D66" s="63"/>
      <c r="E66" s="64"/>
      <c r="J66" s="65"/>
    </row>
    <row r="67" spans="1:11" s="58" customFormat="1" x14ac:dyDescent="0.25">
      <c r="A67" s="60" t="s">
        <v>93</v>
      </c>
      <c r="B67" s="61"/>
      <c r="C67" s="62">
        <v>15</v>
      </c>
      <c r="D67" s="63"/>
      <c r="E67" s="64"/>
      <c r="J67" s="65"/>
    </row>
    <row r="68" spans="1:11" s="58" customFormat="1" x14ac:dyDescent="0.25">
      <c r="A68" s="60" t="s">
        <v>94</v>
      </c>
      <c r="B68" s="61"/>
      <c r="C68" s="62">
        <v>20</v>
      </c>
      <c r="D68" s="63"/>
      <c r="E68" s="64"/>
      <c r="J68" s="65"/>
    </row>
    <row r="69" spans="1:11" s="58" customFormat="1" x14ac:dyDescent="0.25">
      <c r="C69" s="66"/>
      <c r="J69" s="67"/>
    </row>
    <row r="70" spans="1:11" s="58" customFormat="1" x14ac:dyDescent="0.25">
      <c r="A70" s="58" t="s">
        <v>50</v>
      </c>
      <c r="J70" s="68"/>
    </row>
    <row r="71" spans="1:11" s="58" customFormat="1" x14ac:dyDescent="0.25">
      <c r="A71" s="69" t="s">
        <v>51</v>
      </c>
      <c r="B71" s="149"/>
      <c r="C71" s="150"/>
      <c r="D71" s="150"/>
      <c r="E71" s="150"/>
      <c r="F71" s="150"/>
      <c r="G71" s="150"/>
      <c r="H71" s="150"/>
      <c r="I71" s="150"/>
      <c r="J71" s="150"/>
      <c r="K71" s="151"/>
    </row>
    <row r="72" spans="1:11" s="58" customFormat="1" ht="42.95" customHeight="1" x14ac:dyDescent="0.25">
      <c r="A72" s="70" t="s">
        <v>52</v>
      </c>
      <c r="B72" s="149"/>
      <c r="C72" s="150"/>
      <c r="D72" s="150"/>
      <c r="E72" s="150"/>
      <c r="F72" s="150"/>
      <c r="G72" s="150"/>
      <c r="H72" s="150"/>
      <c r="I72" s="150"/>
      <c r="J72" s="150"/>
      <c r="K72" s="151"/>
    </row>
    <row r="75" spans="1:11" x14ac:dyDescent="0.25">
      <c r="A75" t="s">
        <v>53</v>
      </c>
    </row>
    <row r="76" spans="1:11" x14ac:dyDescent="0.25">
      <c r="A76" t="s">
        <v>54</v>
      </c>
    </row>
    <row r="77" spans="1:11" x14ac:dyDescent="0.25">
      <c r="A77" t="s">
        <v>55</v>
      </c>
    </row>
  </sheetData>
  <mergeCells count="39">
    <mergeCell ref="A1:F1"/>
    <mergeCell ref="A2:G2"/>
    <mergeCell ref="B23:I23"/>
    <mergeCell ref="B3:C3"/>
    <mergeCell ref="B4:C4"/>
    <mergeCell ref="B5:C5"/>
    <mergeCell ref="B6:C6"/>
    <mergeCell ref="A8:F8"/>
    <mergeCell ref="B20:L20"/>
    <mergeCell ref="B21:L21"/>
    <mergeCell ref="I10:L10"/>
    <mergeCell ref="B11:E11"/>
    <mergeCell ref="F11:L13"/>
    <mergeCell ref="B12:E12"/>
    <mergeCell ref="B13:E13"/>
    <mergeCell ref="B16:E16"/>
    <mergeCell ref="F16:H16"/>
    <mergeCell ref="B18:L18"/>
    <mergeCell ref="B19:L19"/>
    <mergeCell ref="A64:C64"/>
    <mergeCell ref="B33:B34"/>
    <mergeCell ref="B36:B37"/>
    <mergeCell ref="K61:L62"/>
    <mergeCell ref="B39:B40"/>
    <mergeCell ref="L57:L59"/>
    <mergeCell ref="A58:K58"/>
    <mergeCell ref="A59:K59"/>
    <mergeCell ref="B10:E10"/>
    <mergeCell ref="F10:H10"/>
    <mergeCell ref="B14:E14"/>
    <mergeCell ref="F14:L15"/>
    <mergeCell ref="B15:E15"/>
    <mergeCell ref="B71:K71"/>
    <mergeCell ref="B72:K72"/>
    <mergeCell ref="B51:B52"/>
    <mergeCell ref="B48:B49"/>
    <mergeCell ref="B45:B46"/>
    <mergeCell ref="B54:B55"/>
    <mergeCell ref="A57:K57"/>
  </mergeCells>
  <dataValidations count="3">
    <dataValidation type="list" allowBlank="1" showInputMessage="1" showErrorMessage="1" sqref="B16:E16" xr:uid="{43A09191-6204-4CED-AB1A-1C441D173A94}">
      <formula1>$P$18:$P$19</formula1>
    </dataValidation>
    <dataValidation type="list" allowBlank="1" showInputMessage="1" showErrorMessage="1" sqref="B13:E13" xr:uid="{D6BAC471-1DF2-4C18-9058-34CCE3AE591C}">
      <formula1>$P$12:$P$16</formula1>
    </dataValidation>
    <dataValidation type="list" allowBlank="1" showInputMessage="1" showErrorMessage="1" sqref="L57:L59" xr:uid="{39E58378-27C9-4DC5-B2AE-8578EAC1C7D3}">
      <formula1>"$6.50,$10,$15,$20"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&amp;LUpdated 23 Apr 2023</oddFooter>
  </headerFooter>
  <rowBreaks count="1" manualBreakCount="1">
    <brk id="5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07B83-56AF-41DE-80FE-A8999FBEB772}">
  <dimension ref="A1:P47"/>
  <sheetViews>
    <sheetView topLeftCell="A19" zoomScaleNormal="100" workbookViewId="0">
      <selection activeCell="F35" sqref="F35"/>
    </sheetView>
  </sheetViews>
  <sheetFormatPr defaultColWidth="8.85546875" defaultRowHeight="15" x14ac:dyDescent="0.25"/>
  <cols>
    <col min="1" max="1" width="26.140625" style="35" customWidth="1"/>
    <col min="2" max="2" width="9.7109375" style="35" customWidth="1"/>
    <col min="3" max="9" width="9.42578125" style="35" customWidth="1"/>
    <col min="10" max="10" width="12.140625" style="36" customWidth="1"/>
    <col min="11" max="11" width="9.42578125" style="35" customWidth="1"/>
    <col min="12" max="15" width="8.85546875" style="35"/>
    <col min="16" max="16" width="0" style="35" hidden="1" customWidth="1"/>
    <col min="17" max="16384" width="8.85546875" style="35"/>
  </cols>
  <sheetData>
    <row r="1" spans="1:16" ht="18.95" customHeight="1" x14ac:dyDescent="0.25">
      <c r="A1" s="33" t="s">
        <v>11</v>
      </c>
      <c r="B1" s="33"/>
      <c r="C1" s="33"/>
      <c r="D1" s="34"/>
      <c r="E1" s="34"/>
      <c r="F1" s="34"/>
    </row>
    <row r="2" spans="1:16" ht="15" customHeight="1" x14ac:dyDescent="0.25">
      <c r="A2" s="37" t="s">
        <v>12</v>
      </c>
      <c r="B2" s="37" t="s">
        <v>13</v>
      </c>
      <c r="C2" s="37"/>
      <c r="D2" s="33"/>
      <c r="E2" s="33"/>
      <c r="F2" s="33"/>
      <c r="G2" s="33"/>
    </row>
    <row r="3" spans="1:16" ht="15" customHeight="1" x14ac:dyDescent="0.25">
      <c r="A3" s="37" t="s">
        <v>14</v>
      </c>
      <c r="B3" s="37" t="s">
        <v>34</v>
      </c>
      <c r="C3" s="37"/>
      <c r="D3" s="38"/>
      <c r="E3" s="38"/>
      <c r="F3" s="38"/>
    </row>
    <row r="4" spans="1:16" ht="15" customHeight="1" x14ac:dyDescent="0.25">
      <c r="A4" s="37" t="s">
        <v>15</v>
      </c>
      <c r="B4" s="37" t="s">
        <v>33</v>
      </c>
      <c r="C4" s="37"/>
      <c r="D4" s="33"/>
      <c r="E4" s="38"/>
      <c r="F4" s="38"/>
    </row>
    <row r="5" spans="1:16" ht="15" customHeight="1" x14ac:dyDescent="0.25">
      <c r="A5" s="37" t="s">
        <v>16</v>
      </c>
      <c r="B5" s="189" t="s">
        <v>35</v>
      </c>
      <c r="C5" s="189"/>
      <c r="D5" s="38"/>
      <c r="E5" s="38"/>
      <c r="F5" s="38"/>
    </row>
    <row r="6" spans="1:16" x14ac:dyDescent="0.25">
      <c r="D6" s="38"/>
      <c r="E6" s="38"/>
      <c r="F6" s="38"/>
    </row>
    <row r="7" spans="1:16" ht="18.75" x14ac:dyDescent="0.25">
      <c r="A7" s="145" t="s">
        <v>46</v>
      </c>
      <c r="B7" s="145"/>
      <c r="C7" s="145"/>
      <c r="D7" s="145"/>
      <c r="E7" s="145"/>
      <c r="F7" s="145"/>
    </row>
    <row r="8" spans="1:16" ht="15.75" thickBot="1" x14ac:dyDescent="0.3">
      <c r="A8" s="19"/>
      <c r="B8" s="19"/>
      <c r="C8" s="19"/>
      <c r="D8" s="19"/>
      <c r="E8" s="19"/>
      <c r="F8" s="19"/>
    </row>
    <row r="9" spans="1:16" x14ac:dyDescent="0.25">
      <c r="A9" s="57" t="s">
        <v>19</v>
      </c>
      <c r="B9" s="138"/>
      <c r="C9" s="139"/>
      <c r="D9" s="139"/>
      <c r="E9" s="140"/>
      <c r="F9" s="141" t="s">
        <v>73</v>
      </c>
      <c r="G9" s="142"/>
      <c r="H9" s="142"/>
      <c r="I9" s="184" t="s">
        <v>106</v>
      </c>
      <c r="J9" s="143"/>
      <c r="K9" s="143"/>
      <c r="L9" s="143"/>
    </row>
    <row r="10" spans="1:16" x14ac:dyDescent="0.25">
      <c r="A10" s="57" t="s">
        <v>20</v>
      </c>
      <c r="B10" s="128"/>
      <c r="C10" s="129"/>
      <c r="D10" s="129"/>
      <c r="E10" s="130"/>
      <c r="F10" s="144" t="s">
        <v>81</v>
      </c>
      <c r="G10" s="144"/>
      <c r="H10" s="144"/>
      <c r="I10" s="144"/>
      <c r="J10" s="144"/>
      <c r="K10" s="144"/>
      <c r="L10" s="144"/>
    </row>
    <row r="11" spans="1:16" x14ac:dyDescent="0.25">
      <c r="A11" s="57" t="s">
        <v>22</v>
      </c>
      <c r="B11" s="128"/>
      <c r="C11" s="129"/>
      <c r="D11" s="129"/>
      <c r="E11" s="130"/>
      <c r="F11" s="144"/>
      <c r="G11" s="144"/>
      <c r="H11" s="144"/>
      <c r="I11" s="144"/>
      <c r="J11" s="144"/>
      <c r="K11" s="144"/>
      <c r="L11" s="144"/>
      <c r="P11" s="35" t="s">
        <v>75</v>
      </c>
    </row>
    <row r="12" spans="1:16" x14ac:dyDescent="0.25">
      <c r="A12" s="57" t="s">
        <v>21</v>
      </c>
      <c r="B12" s="128"/>
      <c r="C12" s="129"/>
      <c r="D12" s="129"/>
      <c r="E12" s="130"/>
      <c r="F12" s="144"/>
      <c r="G12" s="144"/>
      <c r="H12" s="144"/>
      <c r="I12" s="144"/>
      <c r="J12" s="144"/>
      <c r="K12" s="144"/>
      <c r="L12" s="144"/>
      <c r="P12" s="35" t="s">
        <v>76</v>
      </c>
    </row>
    <row r="13" spans="1:16" x14ac:dyDescent="0.25">
      <c r="A13" s="57" t="s">
        <v>25</v>
      </c>
      <c r="B13" s="128"/>
      <c r="C13" s="129"/>
      <c r="D13" s="129"/>
      <c r="E13" s="130"/>
      <c r="F13" s="131"/>
      <c r="G13" s="131"/>
      <c r="H13" s="131"/>
      <c r="I13" s="131"/>
      <c r="J13" s="131"/>
      <c r="K13" s="131"/>
      <c r="L13" s="131"/>
      <c r="P13" s="35" t="s">
        <v>77</v>
      </c>
    </row>
    <row r="14" spans="1:16" ht="15.75" thickBot="1" x14ac:dyDescent="0.3">
      <c r="A14" s="57" t="s">
        <v>26</v>
      </c>
      <c r="B14" s="128"/>
      <c r="C14" s="129"/>
      <c r="D14" s="129"/>
      <c r="E14" s="130"/>
      <c r="F14" s="132"/>
      <c r="G14" s="132"/>
      <c r="H14" s="132"/>
      <c r="I14" s="132"/>
      <c r="J14" s="132"/>
      <c r="K14" s="132"/>
      <c r="L14" s="132"/>
      <c r="P14" s="35" t="s">
        <v>78</v>
      </c>
    </row>
    <row r="15" spans="1:16" ht="15.75" thickBot="1" x14ac:dyDescent="0.3">
      <c r="A15" s="57" t="s">
        <v>41</v>
      </c>
      <c r="B15" s="133"/>
      <c r="C15" s="133"/>
      <c r="D15" s="133"/>
      <c r="E15" s="134"/>
      <c r="F15" s="135" t="s">
        <v>42</v>
      </c>
      <c r="G15" s="136"/>
      <c r="H15" s="137"/>
      <c r="I15" s="39"/>
      <c r="J15" s="40"/>
      <c r="K15" s="41"/>
      <c r="L15" s="42"/>
      <c r="P15" s="35" t="s">
        <v>79</v>
      </c>
    </row>
    <row r="16" spans="1:16" x14ac:dyDescent="0.25">
      <c r="A16" s="43"/>
      <c r="B16" s="38"/>
      <c r="C16" s="38"/>
      <c r="D16" s="33"/>
      <c r="E16" s="33"/>
      <c r="F16" s="33"/>
      <c r="G16" s="38"/>
      <c r="H16" s="38"/>
      <c r="I16" s="38"/>
      <c r="J16" s="38"/>
    </row>
    <row r="17" spans="1:16" ht="37.5" customHeight="1" x14ac:dyDescent="0.25">
      <c r="A17" s="28" t="s">
        <v>24</v>
      </c>
      <c r="B17" s="124" t="s">
        <v>83</v>
      </c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P17" s="35" t="s">
        <v>73</v>
      </c>
    </row>
    <row r="18" spans="1:16" x14ac:dyDescent="0.25">
      <c r="A18" s="28" t="s">
        <v>23</v>
      </c>
      <c r="B18" s="124" t="s">
        <v>40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P18" s="35" t="s">
        <v>74</v>
      </c>
    </row>
    <row r="19" spans="1:16" ht="39" customHeight="1" x14ac:dyDescent="0.25">
      <c r="A19" s="28" t="s">
        <v>43</v>
      </c>
      <c r="B19" s="124" t="s">
        <v>56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</row>
    <row r="20" spans="1:16" x14ac:dyDescent="0.25">
      <c r="A20" s="28" t="s">
        <v>44</v>
      </c>
      <c r="B20" s="124" t="s">
        <v>45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</row>
    <row r="21" spans="1:16" x14ac:dyDescent="0.25">
      <c r="A21" s="19"/>
      <c r="B21" s="19"/>
      <c r="C21" s="19"/>
      <c r="D21" s="19"/>
      <c r="E21" s="19"/>
      <c r="F21" s="19"/>
    </row>
    <row r="22" spans="1:16" x14ac:dyDescent="0.25">
      <c r="A22" s="44" t="s">
        <v>17</v>
      </c>
      <c r="B22" s="127"/>
      <c r="C22" s="127"/>
      <c r="D22" s="127"/>
      <c r="E22" s="127"/>
      <c r="F22" s="127"/>
      <c r="G22" s="127"/>
      <c r="H22" s="127"/>
      <c r="I22" s="127"/>
      <c r="J22" s="45"/>
      <c r="K22" s="45" t="s">
        <v>32</v>
      </c>
      <c r="L22" s="45" t="s">
        <v>31</v>
      </c>
    </row>
    <row r="23" spans="1:16" x14ac:dyDescent="0.25">
      <c r="A23" s="46" t="s">
        <v>87</v>
      </c>
      <c r="B23" s="47" t="s">
        <v>101</v>
      </c>
      <c r="C23" s="47" t="s">
        <v>0</v>
      </c>
      <c r="D23" s="47" t="s">
        <v>1</v>
      </c>
      <c r="E23" s="47" t="s">
        <v>2</v>
      </c>
      <c r="F23" s="47" t="s">
        <v>3</v>
      </c>
      <c r="G23" s="47" t="s">
        <v>39</v>
      </c>
      <c r="H23" s="47" t="s">
        <v>70</v>
      </c>
      <c r="I23" s="46"/>
      <c r="J23" s="48">
        <v>15</v>
      </c>
      <c r="K23" s="49"/>
      <c r="L23" s="76">
        <f>K24*J23</f>
        <v>0</v>
      </c>
    </row>
    <row r="24" spans="1:16" x14ac:dyDescent="0.25">
      <c r="A24" s="46"/>
      <c r="B24" s="47"/>
      <c r="C24" s="47"/>
      <c r="D24" s="47"/>
      <c r="E24" s="47"/>
      <c r="F24" s="47"/>
      <c r="G24" s="47"/>
      <c r="H24" s="46"/>
      <c r="I24" s="46"/>
      <c r="J24" s="48"/>
      <c r="K24" s="46">
        <f>SUM(B24:H24)</f>
        <v>0</v>
      </c>
      <c r="L24" s="46"/>
    </row>
    <row r="25" spans="1:16" x14ac:dyDescent="0.25">
      <c r="A25" s="50"/>
      <c r="B25" s="50"/>
      <c r="C25" s="50"/>
      <c r="D25" s="50"/>
      <c r="E25" s="50"/>
      <c r="F25" s="50"/>
      <c r="G25" s="50"/>
      <c r="H25" s="50"/>
      <c r="I25" s="50"/>
      <c r="J25" s="51"/>
      <c r="K25" s="51"/>
      <c r="L25" s="51"/>
    </row>
    <row r="26" spans="1:16" x14ac:dyDescent="0.25">
      <c r="A26" s="46" t="s">
        <v>86</v>
      </c>
      <c r="B26" s="47" t="s">
        <v>101</v>
      </c>
      <c r="C26" s="47" t="s">
        <v>0</v>
      </c>
      <c r="D26" s="47" t="s">
        <v>1</v>
      </c>
      <c r="E26" s="47" t="s">
        <v>2</v>
      </c>
      <c r="F26" s="47" t="s">
        <v>3</v>
      </c>
      <c r="G26" s="47" t="s">
        <v>39</v>
      </c>
      <c r="H26" s="47" t="s">
        <v>70</v>
      </c>
      <c r="I26" s="46"/>
      <c r="J26" s="48">
        <v>16</v>
      </c>
      <c r="K26" s="49"/>
      <c r="L26" s="76">
        <f>K27*J26</f>
        <v>0</v>
      </c>
    </row>
    <row r="27" spans="1:16" x14ac:dyDescent="0.25">
      <c r="A27" s="46"/>
      <c r="B27" s="47"/>
      <c r="C27" s="47"/>
      <c r="D27" s="47"/>
      <c r="E27" s="47"/>
      <c r="F27" s="47"/>
      <c r="G27" s="47"/>
      <c r="H27" s="46"/>
      <c r="I27" s="46"/>
      <c r="J27" s="48"/>
      <c r="K27" s="46">
        <f>SUM(B27:H27)</f>
        <v>0</v>
      </c>
      <c r="L27" s="46"/>
    </row>
    <row r="28" spans="1:16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1"/>
      <c r="K28" s="51"/>
      <c r="L28" s="51"/>
    </row>
    <row r="29" spans="1:16" ht="18.75" x14ac:dyDescent="0.3">
      <c r="A29" s="154" t="s">
        <v>47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6"/>
      <c r="L29" s="174"/>
    </row>
    <row r="30" spans="1:16" x14ac:dyDescent="0.25">
      <c r="A30" s="118" t="s">
        <v>90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20"/>
      <c r="L30" s="175"/>
      <c r="P30" s="54">
        <v>10</v>
      </c>
    </row>
    <row r="31" spans="1:16" x14ac:dyDescent="0.25">
      <c r="A31" s="177" t="s">
        <v>48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9"/>
      <c r="L31" s="176"/>
      <c r="P31" s="54">
        <v>15</v>
      </c>
    </row>
    <row r="33" spans="1:11" ht="18.75" x14ac:dyDescent="0.25">
      <c r="A33" s="52" t="s">
        <v>18</v>
      </c>
      <c r="B33" s="52"/>
      <c r="C33" s="52"/>
      <c r="D33" s="52"/>
      <c r="E33" s="52"/>
      <c r="F33" s="52"/>
      <c r="G33" s="52"/>
      <c r="H33" s="52"/>
      <c r="I33" s="52"/>
      <c r="J33" s="53">
        <f>SUM(L23:L31)</f>
        <v>0</v>
      </c>
    </row>
    <row r="34" spans="1:11" ht="18.75" x14ac:dyDescent="0.25">
      <c r="A34" s="52" t="s">
        <v>84</v>
      </c>
      <c r="B34" s="52"/>
      <c r="C34" s="52"/>
      <c r="D34" s="52"/>
      <c r="E34" s="52"/>
      <c r="F34" s="52"/>
      <c r="G34" s="52"/>
      <c r="H34" s="52"/>
      <c r="I34" s="52"/>
      <c r="J34" s="53"/>
    </row>
    <row r="36" spans="1:11" ht="21" x14ac:dyDescent="0.35">
      <c r="A36" s="187" t="s">
        <v>49</v>
      </c>
      <c r="B36" s="188"/>
      <c r="C36" s="188"/>
      <c r="D36" s="58"/>
      <c r="E36" s="58"/>
      <c r="F36" s="59"/>
      <c r="G36" s="59"/>
      <c r="H36" s="59"/>
      <c r="I36" s="59"/>
      <c r="J36" s="59"/>
      <c r="K36" s="59"/>
    </row>
    <row r="37" spans="1:11" x14ac:dyDescent="0.25">
      <c r="A37" s="60" t="s">
        <v>95</v>
      </c>
      <c r="B37" s="61"/>
      <c r="C37" s="62">
        <v>6.5</v>
      </c>
      <c r="D37" s="63"/>
      <c r="E37" s="64"/>
      <c r="F37" s="58"/>
      <c r="G37" s="58"/>
      <c r="H37" s="58"/>
      <c r="I37" s="58"/>
      <c r="J37" s="65"/>
      <c r="K37" s="58"/>
    </row>
    <row r="38" spans="1:11" x14ac:dyDescent="0.25">
      <c r="A38" s="60" t="s">
        <v>96</v>
      </c>
      <c r="B38" s="61"/>
      <c r="C38" s="62">
        <v>10</v>
      </c>
      <c r="D38" s="63"/>
      <c r="E38" s="64"/>
      <c r="F38" s="58"/>
      <c r="G38" s="58"/>
      <c r="H38" s="58"/>
      <c r="I38" s="58"/>
      <c r="J38" s="65"/>
      <c r="K38" s="58"/>
    </row>
    <row r="39" spans="1:11" x14ac:dyDescent="0.25">
      <c r="A39" s="60" t="s">
        <v>97</v>
      </c>
      <c r="B39" s="61"/>
      <c r="C39" s="62">
        <v>15</v>
      </c>
      <c r="D39" s="63"/>
      <c r="E39" s="64"/>
      <c r="F39" s="58"/>
      <c r="G39" s="58"/>
      <c r="H39" s="58"/>
      <c r="I39" s="58"/>
      <c r="J39" s="65"/>
      <c r="K39" s="58"/>
    </row>
    <row r="40" spans="1:11" x14ac:dyDescent="0.25">
      <c r="A40" s="60" t="s">
        <v>98</v>
      </c>
      <c r="B40" s="61"/>
      <c r="C40" s="62">
        <v>20</v>
      </c>
      <c r="D40" s="63"/>
      <c r="E40" s="64"/>
      <c r="F40" s="58"/>
      <c r="G40" s="58"/>
      <c r="H40" s="58"/>
      <c r="I40" s="58"/>
      <c r="J40" s="65"/>
      <c r="K40" s="58"/>
    </row>
    <row r="41" spans="1:11" x14ac:dyDescent="0.25">
      <c r="A41" s="58"/>
      <c r="B41" s="58"/>
      <c r="C41" s="66"/>
      <c r="D41" s="58"/>
      <c r="E41" s="58"/>
      <c r="F41" s="58"/>
      <c r="G41" s="58"/>
      <c r="H41" s="58"/>
      <c r="I41" s="58"/>
      <c r="J41" s="67"/>
      <c r="K41" s="58"/>
    </row>
    <row r="42" spans="1:11" x14ac:dyDescent="0.25">
      <c r="A42" s="58" t="s">
        <v>50</v>
      </c>
      <c r="B42" s="58"/>
      <c r="C42" s="58"/>
      <c r="D42" s="58"/>
      <c r="E42" s="58"/>
      <c r="F42" s="58"/>
      <c r="G42" s="58"/>
      <c r="H42" s="58"/>
      <c r="I42" s="58"/>
      <c r="J42" s="68"/>
      <c r="K42" s="58"/>
    </row>
    <row r="43" spans="1:11" x14ac:dyDescent="0.25">
      <c r="A43" s="69" t="s">
        <v>51</v>
      </c>
      <c r="B43" s="149"/>
      <c r="C43" s="150"/>
      <c r="D43" s="150"/>
      <c r="E43" s="150"/>
      <c r="F43" s="150"/>
      <c r="G43" s="150"/>
      <c r="H43" s="150"/>
      <c r="I43" s="150"/>
      <c r="J43" s="150"/>
      <c r="K43" s="151"/>
    </row>
    <row r="44" spans="1:11" x14ac:dyDescent="0.25">
      <c r="A44" s="70" t="s">
        <v>52</v>
      </c>
      <c r="B44" s="149"/>
      <c r="C44" s="150"/>
      <c r="D44" s="150"/>
      <c r="E44" s="150"/>
      <c r="F44" s="150"/>
      <c r="G44" s="150"/>
      <c r="H44" s="150"/>
      <c r="I44" s="150"/>
      <c r="J44" s="150"/>
      <c r="K44" s="151"/>
    </row>
    <row r="46" spans="1:11" x14ac:dyDescent="0.25">
      <c r="A46" s="55" t="s">
        <v>88</v>
      </c>
    </row>
    <row r="47" spans="1:11" ht="15.75" x14ac:dyDescent="0.25">
      <c r="A47" s="56" t="s">
        <v>89</v>
      </c>
    </row>
  </sheetData>
  <mergeCells count="26">
    <mergeCell ref="B19:L19"/>
    <mergeCell ref="B20:L20"/>
    <mergeCell ref="B22:I22"/>
    <mergeCell ref="B13:E13"/>
    <mergeCell ref="F13:L14"/>
    <mergeCell ref="B14:E14"/>
    <mergeCell ref="B15:E15"/>
    <mergeCell ref="F15:H15"/>
    <mergeCell ref="B17:L17"/>
    <mergeCell ref="B10:E10"/>
    <mergeCell ref="F10:L12"/>
    <mergeCell ref="B11:E11"/>
    <mergeCell ref="B12:E12"/>
    <mergeCell ref="B18:L18"/>
    <mergeCell ref="B5:C5"/>
    <mergeCell ref="A7:F7"/>
    <mergeCell ref="B9:E9"/>
    <mergeCell ref="F9:H9"/>
    <mergeCell ref="I9:L9"/>
    <mergeCell ref="B43:K43"/>
    <mergeCell ref="B44:K44"/>
    <mergeCell ref="A29:K29"/>
    <mergeCell ref="L29:L31"/>
    <mergeCell ref="A30:K30"/>
    <mergeCell ref="A31:K31"/>
    <mergeCell ref="A36:C36"/>
  </mergeCells>
  <dataValidations count="3">
    <dataValidation type="list" allowBlank="1" showInputMessage="1" showErrorMessage="1" sqref="B12:E12" xr:uid="{73BA0DE6-C5BE-4EC1-9FCF-4CCED14137EA}">
      <formula1>$P$11:$P$15</formula1>
    </dataValidation>
    <dataValidation type="list" allowBlank="1" showInputMessage="1" showErrorMessage="1" sqref="B15:E15" xr:uid="{DD9CD8AB-267F-446E-B082-415FC4CD1F47}">
      <formula1>$P$17:$P$18</formula1>
    </dataValidation>
    <dataValidation type="list" allowBlank="1" showInputMessage="1" showErrorMessage="1" sqref="L29:L31" xr:uid="{AC966A32-AC50-4458-96A4-BA3291FAF49F}">
      <formula1>"$6.50,$10,$15,$20"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&amp;LUpdated 23 Apr 2023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391A1-3000-4962-BF07-16B1729CE7F6}">
  <dimension ref="A1:H53"/>
  <sheetViews>
    <sheetView topLeftCell="A36" workbookViewId="0">
      <selection activeCell="F35" sqref="F35"/>
    </sheetView>
  </sheetViews>
  <sheetFormatPr defaultColWidth="8.85546875" defaultRowHeight="15" x14ac:dyDescent="0.25"/>
  <cols>
    <col min="1" max="1" width="20.85546875" customWidth="1"/>
  </cols>
  <sheetData>
    <row r="1" spans="1:8" ht="18.75" x14ac:dyDescent="0.3">
      <c r="A1" s="29" t="s">
        <v>57</v>
      </c>
      <c r="B1" s="30"/>
      <c r="C1" s="30" t="s">
        <v>59</v>
      </c>
      <c r="D1" s="30" t="s">
        <v>72</v>
      </c>
      <c r="E1" s="30"/>
      <c r="F1" s="30"/>
      <c r="G1" s="30"/>
      <c r="H1" s="30"/>
    </row>
    <row r="3" spans="1:8" ht="15.75" x14ac:dyDescent="0.25">
      <c r="A3" s="31" t="s">
        <v>58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39</v>
      </c>
      <c r="G3" s="32" t="s">
        <v>70</v>
      </c>
      <c r="H3" s="32" t="s">
        <v>107</v>
      </c>
    </row>
    <row r="4" spans="1:8" x14ac:dyDescent="0.25">
      <c r="A4" s="7" t="s">
        <v>60</v>
      </c>
      <c r="B4" s="10">
        <v>38</v>
      </c>
      <c r="C4" s="10">
        <v>40</v>
      </c>
      <c r="D4" s="10">
        <v>42</v>
      </c>
      <c r="E4" s="10">
        <v>44</v>
      </c>
      <c r="F4" s="10">
        <v>46</v>
      </c>
      <c r="G4" s="10">
        <v>48</v>
      </c>
      <c r="H4" s="10">
        <v>50</v>
      </c>
    </row>
    <row r="5" spans="1:8" x14ac:dyDescent="0.25">
      <c r="A5" s="7" t="s">
        <v>61</v>
      </c>
      <c r="B5" s="10">
        <v>48</v>
      </c>
      <c r="C5" s="10">
        <v>50</v>
      </c>
      <c r="D5" s="10">
        <v>52</v>
      </c>
      <c r="E5" s="10">
        <v>54</v>
      </c>
      <c r="F5" s="10">
        <v>56</v>
      </c>
      <c r="G5" s="10">
        <v>58</v>
      </c>
      <c r="H5" s="10">
        <v>60</v>
      </c>
    </row>
    <row r="6" spans="1:8" x14ac:dyDescent="0.25">
      <c r="A6" s="7" t="s">
        <v>62</v>
      </c>
      <c r="B6" s="10">
        <v>42</v>
      </c>
      <c r="C6" s="10">
        <v>44</v>
      </c>
      <c r="D6" s="10">
        <v>46</v>
      </c>
      <c r="E6" s="10">
        <v>48</v>
      </c>
      <c r="F6" s="10">
        <v>50</v>
      </c>
      <c r="G6" s="10">
        <v>52</v>
      </c>
      <c r="H6" s="10">
        <v>54</v>
      </c>
    </row>
    <row r="7" spans="1:8" x14ac:dyDescent="0.25">
      <c r="A7" s="7" t="s">
        <v>63</v>
      </c>
      <c r="B7" s="10">
        <v>48</v>
      </c>
      <c r="C7" s="10">
        <v>50</v>
      </c>
      <c r="D7" s="10">
        <v>52</v>
      </c>
      <c r="E7" s="10">
        <v>54</v>
      </c>
      <c r="F7" s="10">
        <v>56</v>
      </c>
      <c r="G7" s="10">
        <v>58</v>
      </c>
      <c r="H7" s="10">
        <v>60</v>
      </c>
    </row>
    <row r="8" spans="1:8" x14ac:dyDescent="0.25">
      <c r="A8" s="7" t="s">
        <v>64</v>
      </c>
      <c r="B8" s="10">
        <v>60</v>
      </c>
      <c r="C8" s="10">
        <v>64</v>
      </c>
      <c r="D8" s="10">
        <v>66</v>
      </c>
      <c r="E8" s="10">
        <v>68</v>
      </c>
      <c r="F8" s="10">
        <v>70</v>
      </c>
      <c r="G8" s="10">
        <v>72</v>
      </c>
      <c r="H8" s="10">
        <v>74</v>
      </c>
    </row>
    <row r="9" spans="1:8" x14ac:dyDescent="0.25">
      <c r="A9" s="7" t="s">
        <v>65</v>
      </c>
      <c r="B9" s="10">
        <v>20</v>
      </c>
      <c r="C9" s="10">
        <v>22</v>
      </c>
      <c r="D9" s="10">
        <v>23</v>
      </c>
      <c r="E9" s="10">
        <v>34</v>
      </c>
      <c r="F9" s="10">
        <v>25</v>
      </c>
      <c r="G9" s="10">
        <v>26</v>
      </c>
      <c r="H9" s="10">
        <v>28</v>
      </c>
    </row>
    <row r="10" spans="1:8" x14ac:dyDescent="0.25">
      <c r="A10" s="7" t="s">
        <v>66</v>
      </c>
      <c r="B10" s="10">
        <v>50</v>
      </c>
      <c r="C10" s="10">
        <v>52</v>
      </c>
      <c r="D10" s="10">
        <v>53</v>
      </c>
      <c r="E10" s="10">
        <v>54</v>
      </c>
      <c r="F10" s="10">
        <v>55</v>
      </c>
      <c r="G10" s="10">
        <v>55</v>
      </c>
      <c r="H10" s="10">
        <v>55</v>
      </c>
    </row>
    <row r="11" spans="1:8" x14ac:dyDescent="0.25">
      <c r="A11" s="92"/>
      <c r="B11" s="96"/>
      <c r="C11" s="96"/>
      <c r="D11" s="96"/>
      <c r="E11" s="96"/>
      <c r="F11" s="96"/>
      <c r="G11" s="95"/>
      <c r="H11" s="95"/>
    </row>
    <row r="12" spans="1:8" ht="15.75" x14ac:dyDescent="0.25">
      <c r="A12" s="31" t="s">
        <v>67</v>
      </c>
      <c r="B12" s="32" t="s">
        <v>0</v>
      </c>
      <c r="C12" s="32" t="s">
        <v>1</v>
      </c>
      <c r="D12" s="32" t="s">
        <v>2</v>
      </c>
      <c r="E12" s="32" t="s">
        <v>3</v>
      </c>
      <c r="F12" s="32" t="s">
        <v>39</v>
      </c>
      <c r="G12" s="32" t="s">
        <v>71</v>
      </c>
      <c r="H12" s="32" t="s">
        <v>107</v>
      </c>
    </row>
    <row r="13" spans="1:8" x14ac:dyDescent="0.25">
      <c r="A13" s="7" t="s">
        <v>62</v>
      </c>
      <c r="B13" s="10">
        <v>33</v>
      </c>
      <c r="C13" s="10">
        <v>36</v>
      </c>
      <c r="D13" s="10">
        <v>38</v>
      </c>
      <c r="E13" s="10">
        <v>40</v>
      </c>
      <c r="F13" s="10">
        <v>42</v>
      </c>
      <c r="G13" s="10">
        <v>44</v>
      </c>
      <c r="H13" s="10">
        <v>46</v>
      </c>
    </row>
    <row r="14" spans="1:8" x14ac:dyDescent="0.25">
      <c r="A14" s="7" t="s">
        <v>63</v>
      </c>
      <c r="B14" s="10">
        <v>47</v>
      </c>
      <c r="C14" s="10">
        <v>49</v>
      </c>
      <c r="D14" s="10">
        <v>51</v>
      </c>
      <c r="E14" s="10">
        <v>53</v>
      </c>
      <c r="F14" s="10">
        <v>55</v>
      </c>
      <c r="G14" s="10">
        <v>57</v>
      </c>
      <c r="H14" s="10">
        <v>59</v>
      </c>
    </row>
    <row r="15" spans="1:8" x14ac:dyDescent="0.25">
      <c r="A15" s="7" t="s">
        <v>68</v>
      </c>
      <c r="B15" s="10">
        <v>56</v>
      </c>
      <c r="C15" s="10">
        <v>59</v>
      </c>
      <c r="D15" s="10">
        <v>61</v>
      </c>
      <c r="E15" s="10">
        <v>61</v>
      </c>
      <c r="F15" s="10">
        <v>61</v>
      </c>
      <c r="G15" s="10">
        <v>61</v>
      </c>
      <c r="H15" s="10">
        <v>61</v>
      </c>
    </row>
    <row r="16" spans="1:8" x14ac:dyDescent="0.25">
      <c r="A16" s="92"/>
      <c r="B16" s="96"/>
      <c r="C16" s="96"/>
      <c r="D16" s="96"/>
      <c r="E16" s="96"/>
      <c r="F16" s="96"/>
      <c r="G16" s="95"/>
      <c r="H16" s="95"/>
    </row>
    <row r="17" spans="1:8" ht="15.75" x14ac:dyDescent="0.25">
      <c r="A17" s="31" t="s">
        <v>69</v>
      </c>
      <c r="B17" s="32" t="s">
        <v>0</v>
      </c>
      <c r="C17" s="32" t="s">
        <v>1</v>
      </c>
      <c r="D17" s="32" t="s">
        <v>2</v>
      </c>
      <c r="E17" s="32" t="s">
        <v>3</v>
      </c>
      <c r="F17" s="32" t="s">
        <v>39</v>
      </c>
      <c r="G17" s="32" t="s">
        <v>70</v>
      </c>
      <c r="H17" s="32" t="s">
        <v>107</v>
      </c>
    </row>
    <row r="18" spans="1:8" x14ac:dyDescent="0.25">
      <c r="A18" s="7" t="s">
        <v>62</v>
      </c>
      <c r="B18" s="10">
        <v>33</v>
      </c>
      <c r="C18" s="10">
        <v>36</v>
      </c>
      <c r="D18" s="10">
        <v>38</v>
      </c>
      <c r="E18" s="10">
        <v>40</v>
      </c>
      <c r="F18" s="10">
        <v>43</v>
      </c>
      <c r="G18" s="10">
        <v>46</v>
      </c>
      <c r="H18" s="47">
        <f>F18+3</f>
        <v>46</v>
      </c>
    </row>
    <row r="19" spans="1:8" x14ac:dyDescent="0.25">
      <c r="A19" s="7" t="s">
        <v>63</v>
      </c>
      <c r="B19" s="10">
        <v>48</v>
      </c>
      <c r="C19" s="10">
        <v>50</v>
      </c>
      <c r="D19" s="10">
        <v>52</v>
      </c>
      <c r="E19" s="10">
        <v>54</v>
      </c>
      <c r="F19" s="10">
        <v>56</v>
      </c>
      <c r="G19" s="10">
        <v>58</v>
      </c>
      <c r="H19" s="47">
        <f>F19+2</f>
        <v>58</v>
      </c>
    </row>
    <row r="20" spans="1:8" x14ac:dyDescent="0.25">
      <c r="A20" s="7" t="s">
        <v>68</v>
      </c>
      <c r="B20" s="10">
        <v>100</v>
      </c>
      <c r="C20" s="10">
        <v>104</v>
      </c>
      <c r="D20" s="10">
        <v>106</v>
      </c>
      <c r="E20" s="10">
        <v>109</v>
      </c>
      <c r="F20" s="10">
        <v>109</v>
      </c>
      <c r="G20" s="10">
        <v>109</v>
      </c>
      <c r="H20" s="10">
        <v>109</v>
      </c>
    </row>
    <row r="21" spans="1:8" x14ac:dyDescent="0.25">
      <c r="A21" s="92"/>
      <c r="B21" s="94"/>
      <c r="C21" s="94"/>
      <c r="D21" s="94"/>
      <c r="E21" s="94"/>
      <c r="F21" s="94"/>
      <c r="G21" s="93"/>
      <c r="H21" s="93"/>
    </row>
    <row r="22" spans="1:8" ht="15.75" x14ac:dyDescent="0.25">
      <c r="A22" s="31" t="s">
        <v>102</v>
      </c>
      <c r="B22" s="32">
        <v>36</v>
      </c>
      <c r="C22" s="32">
        <v>38</v>
      </c>
      <c r="D22" s="32">
        <v>40</v>
      </c>
      <c r="E22" s="32">
        <v>42</v>
      </c>
      <c r="F22" s="32">
        <v>44</v>
      </c>
      <c r="G22" s="32">
        <v>46</v>
      </c>
      <c r="H22" s="32">
        <v>46</v>
      </c>
    </row>
    <row r="23" spans="1:8" s="91" customFormat="1" x14ac:dyDescent="0.25">
      <c r="A23" s="89" t="s">
        <v>60</v>
      </c>
      <c r="B23" s="90">
        <v>44</v>
      </c>
      <c r="C23" s="90">
        <v>45</v>
      </c>
      <c r="D23" s="90">
        <v>45.5</v>
      </c>
      <c r="E23" s="90">
        <v>46</v>
      </c>
      <c r="F23" s="90">
        <v>47.5</v>
      </c>
      <c r="G23" s="90">
        <v>48</v>
      </c>
      <c r="H23" s="90">
        <v>48</v>
      </c>
    </row>
    <row r="24" spans="1:8" s="91" customFormat="1" x14ac:dyDescent="0.25">
      <c r="A24" s="89" t="s">
        <v>61</v>
      </c>
      <c r="B24" s="90">
        <v>91</v>
      </c>
      <c r="C24" s="90">
        <v>96.5</v>
      </c>
      <c r="D24" s="90">
        <v>101.5</v>
      </c>
      <c r="E24" s="90">
        <v>106.5</v>
      </c>
      <c r="F24" s="90">
        <v>112</v>
      </c>
      <c r="G24" s="90">
        <v>117</v>
      </c>
      <c r="H24" s="90">
        <v>117</v>
      </c>
    </row>
    <row r="25" spans="1:8" s="91" customFormat="1" x14ac:dyDescent="0.25">
      <c r="A25" s="89" t="s">
        <v>64</v>
      </c>
      <c r="B25" s="90">
        <v>63.5</v>
      </c>
      <c r="C25" s="90">
        <v>66</v>
      </c>
      <c r="D25" s="90">
        <v>68.5</v>
      </c>
      <c r="E25" s="90">
        <v>71</v>
      </c>
      <c r="F25" s="90">
        <v>73.5</v>
      </c>
      <c r="G25" s="90">
        <v>76</v>
      </c>
      <c r="H25" s="90">
        <v>76</v>
      </c>
    </row>
    <row r="26" spans="1:8" s="91" customFormat="1" x14ac:dyDescent="0.25">
      <c r="A26" s="89" t="s">
        <v>65</v>
      </c>
      <c r="B26" s="90">
        <v>19.5</v>
      </c>
      <c r="C26" s="90">
        <v>22</v>
      </c>
      <c r="D26" s="90">
        <v>24.5</v>
      </c>
      <c r="E26" s="90">
        <v>26</v>
      </c>
      <c r="F26" s="90">
        <v>27</v>
      </c>
      <c r="G26" s="90">
        <v>28.5</v>
      </c>
      <c r="H26" s="90">
        <v>28.5</v>
      </c>
    </row>
    <row r="27" spans="1:8" x14ac:dyDescent="0.25">
      <c r="A27" s="7" t="s">
        <v>66</v>
      </c>
      <c r="B27" s="10">
        <v>58.5</v>
      </c>
      <c r="C27" s="10">
        <v>59.5</v>
      </c>
      <c r="D27" s="10">
        <v>62</v>
      </c>
      <c r="E27" s="10">
        <v>63.5</v>
      </c>
      <c r="F27" s="10">
        <v>64.5</v>
      </c>
      <c r="G27" s="10">
        <v>66</v>
      </c>
      <c r="H27" s="10">
        <v>66</v>
      </c>
    </row>
    <row r="28" spans="1:8" x14ac:dyDescent="0.25">
      <c r="A28" s="92"/>
      <c r="B28" s="94"/>
      <c r="C28" s="94"/>
      <c r="D28" s="94"/>
      <c r="E28" s="94"/>
      <c r="F28" s="94"/>
      <c r="G28" s="93"/>
      <c r="H28" s="93"/>
    </row>
    <row r="29" spans="1:8" ht="15.75" x14ac:dyDescent="0.25">
      <c r="A29" s="31" t="s">
        <v>103</v>
      </c>
      <c r="B29" s="32" t="s">
        <v>101</v>
      </c>
      <c r="C29" s="32" t="s">
        <v>0</v>
      </c>
      <c r="D29" s="32" t="s">
        <v>1</v>
      </c>
      <c r="E29" s="32" t="s">
        <v>2</v>
      </c>
      <c r="F29" s="32" t="s">
        <v>3</v>
      </c>
      <c r="G29" s="32" t="s">
        <v>39</v>
      </c>
      <c r="H29" s="32" t="s">
        <v>70</v>
      </c>
    </row>
    <row r="30" spans="1:8" s="91" customFormat="1" x14ac:dyDescent="0.25">
      <c r="A30" s="89" t="s">
        <v>60</v>
      </c>
      <c r="B30" s="90">
        <v>40.5</v>
      </c>
      <c r="C30" s="90">
        <v>44.5</v>
      </c>
      <c r="D30" s="90">
        <v>44.5</v>
      </c>
      <c r="E30" s="90">
        <v>45.5</v>
      </c>
      <c r="F30" s="90">
        <v>48</v>
      </c>
      <c r="G30" s="90">
        <v>49.5</v>
      </c>
      <c r="H30" s="90">
        <v>49.5</v>
      </c>
    </row>
    <row r="31" spans="1:8" s="91" customFormat="1" x14ac:dyDescent="0.25">
      <c r="A31" s="89" t="s">
        <v>61</v>
      </c>
      <c r="B31" s="90">
        <v>91</v>
      </c>
      <c r="C31" s="90">
        <v>96.5</v>
      </c>
      <c r="D31" s="90">
        <v>101.5</v>
      </c>
      <c r="E31" s="90">
        <v>106.5</v>
      </c>
      <c r="F31" s="90">
        <v>112</v>
      </c>
      <c r="G31" s="90">
        <v>117</v>
      </c>
      <c r="H31" s="90">
        <v>117</v>
      </c>
    </row>
    <row r="32" spans="1:8" s="91" customFormat="1" x14ac:dyDescent="0.25">
      <c r="A32" s="89" t="s">
        <v>64</v>
      </c>
      <c r="B32" s="90">
        <v>67</v>
      </c>
      <c r="C32" s="90">
        <v>70</v>
      </c>
      <c r="D32" s="90">
        <v>71</v>
      </c>
      <c r="E32" s="90">
        <v>73.5</v>
      </c>
      <c r="F32" s="90">
        <v>76</v>
      </c>
      <c r="G32" s="90">
        <v>78.5</v>
      </c>
      <c r="H32" s="90">
        <v>78.5</v>
      </c>
    </row>
    <row r="33" spans="1:8" s="91" customFormat="1" x14ac:dyDescent="0.25">
      <c r="A33" s="89" t="s">
        <v>65</v>
      </c>
      <c r="B33" s="90">
        <v>19</v>
      </c>
      <c r="C33" s="90">
        <v>21.5</v>
      </c>
      <c r="D33" s="90">
        <v>21.5</v>
      </c>
      <c r="E33" s="90">
        <v>23</v>
      </c>
      <c r="F33" s="90">
        <v>24</v>
      </c>
      <c r="G33" s="90">
        <v>25.5</v>
      </c>
      <c r="H33" s="90">
        <v>25.5</v>
      </c>
    </row>
    <row r="34" spans="1:8" x14ac:dyDescent="0.25">
      <c r="A34" s="7" t="s">
        <v>66</v>
      </c>
      <c r="B34" s="10">
        <v>58.5</v>
      </c>
      <c r="C34" s="10">
        <v>61</v>
      </c>
      <c r="D34" s="10">
        <v>61</v>
      </c>
      <c r="E34" s="10">
        <v>62</v>
      </c>
      <c r="F34" s="10">
        <v>63.5</v>
      </c>
      <c r="G34" s="10">
        <v>65</v>
      </c>
      <c r="H34" s="10">
        <v>65</v>
      </c>
    </row>
    <row r="37" spans="1:8" ht="18.75" x14ac:dyDescent="0.3">
      <c r="A37" s="97" t="s">
        <v>7</v>
      </c>
    </row>
    <row r="38" spans="1:8" ht="15.75" x14ac:dyDescent="0.25">
      <c r="A38" s="98" t="s">
        <v>104</v>
      </c>
      <c r="B38" s="190" t="s">
        <v>105</v>
      </c>
      <c r="C38" s="191"/>
      <c r="D38" s="99"/>
      <c r="E38" s="100"/>
      <c r="F38" s="100"/>
      <c r="G38" s="100"/>
      <c r="H38" s="100"/>
    </row>
    <row r="39" spans="1:8" ht="15.75" x14ac:dyDescent="0.25">
      <c r="A39" s="101">
        <v>32</v>
      </c>
      <c r="B39" s="102">
        <v>81</v>
      </c>
      <c r="C39" s="103"/>
      <c r="D39" s="100"/>
      <c r="E39" s="100"/>
      <c r="F39" s="100"/>
      <c r="G39" s="100"/>
      <c r="H39" s="100"/>
    </row>
    <row r="40" spans="1:8" ht="15.75" x14ac:dyDescent="0.25">
      <c r="A40" s="101">
        <v>34</v>
      </c>
      <c r="B40" s="102">
        <v>86</v>
      </c>
      <c r="C40" s="103"/>
      <c r="D40" s="100"/>
      <c r="E40" s="100"/>
      <c r="F40" s="100"/>
      <c r="G40" s="100"/>
      <c r="H40" s="100"/>
    </row>
    <row r="41" spans="1:8" ht="15.75" x14ac:dyDescent="0.25">
      <c r="A41" s="101">
        <v>36</v>
      </c>
      <c r="B41" s="102">
        <v>91</v>
      </c>
      <c r="C41" s="103"/>
      <c r="D41" s="100"/>
      <c r="E41" s="100"/>
      <c r="F41" s="100"/>
      <c r="G41" s="100"/>
      <c r="H41" s="100"/>
    </row>
    <row r="42" spans="1:8" ht="15.75" x14ac:dyDescent="0.25">
      <c r="A42" s="101">
        <v>38</v>
      </c>
      <c r="B42" s="102">
        <v>96.5</v>
      </c>
      <c r="C42" s="103"/>
      <c r="D42" s="100"/>
      <c r="E42" s="100"/>
      <c r="F42" s="100"/>
      <c r="G42" s="100"/>
      <c r="H42" s="100"/>
    </row>
    <row r="43" spans="1:8" ht="15.75" x14ac:dyDescent="0.25">
      <c r="A43" s="101">
        <v>40</v>
      </c>
      <c r="B43" s="102">
        <v>102</v>
      </c>
      <c r="C43" s="103"/>
      <c r="D43" s="100"/>
      <c r="E43" s="100"/>
      <c r="F43" s="100"/>
      <c r="G43" s="100"/>
      <c r="H43" s="100"/>
    </row>
    <row r="44" spans="1:8" ht="15.75" x14ac:dyDescent="0.25">
      <c r="A44" s="101">
        <v>42</v>
      </c>
      <c r="B44" s="102">
        <v>107</v>
      </c>
      <c r="C44" s="103"/>
      <c r="D44" s="100"/>
      <c r="E44" s="100"/>
      <c r="F44" s="100"/>
      <c r="G44" s="100"/>
      <c r="H44" s="100"/>
    </row>
    <row r="45" spans="1:8" ht="15.75" x14ac:dyDescent="0.25">
      <c r="A45" s="101">
        <v>44</v>
      </c>
      <c r="B45" s="102">
        <v>112</v>
      </c>
      <c r="C45" s="103"/>
      <c r="D45" s="100"/>
      <c r="E45" s="100"/>
      <c r="F45" s="100"/>
      <c r="G45" s="100"/>
      <c r="H45" s="100"/>
    </row>
    <row r="46" spans="1:8" ht="15.75" x14ac:dyDescent="0.25">
      <c r="A46" s="101">
        <v>46</v>
      </c>
      <c r="B46" s="102">
        <v>117</v>
      </c>
      <c r="C46" s="103"/>
      <c r="D46" s="100"/>
      <c r="E46" s="100"/>
      <c r="F46" s="100"/>
      <c r="G46" s="100"/>
      <c r="H46" s="100"/>
    </row>
    <row r="47" spans="1:8" ht="15.75" x14ac:dyDescent="0.25">
      <c r="A47" s="101">
        <v>48</v>
      </c>
      <c r="B47" s="102">
        <v>122</v>
      </c>
      <c r="C47" s="103"/>
      <c r="F47" s="104"/>
      <c r="G47" s="105"/>
      <c r="H47" s="105"/>
    </row>
    <row r="53" spans="2:2" x14ac:dyDescent="0.25">
      <c r="B53" t="s">
        <v>108</v>
      </c>
    </row>
  </sheetData>
  <mergeCells count="1">
    <mergeCell ref="B38:C38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&amp;LUpdated 23 Apr 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Guider SS</vt:lpstr>
      <vt:lpstr>Guider LS</vt:lpstr>
      <vt:lpstr>Guider Camp T-shirt</vt:lpstr>
      <vt:lpstr>Sizing Chart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Joycelyn Hoh</dc:creator>
  <cp:lastModifiedBy>Chiu Sheok Cheng</cp:lastModifiedBy>
  <cp:lastPrinted>2023-04-27T06:01:22Z</cp:lastPrinted>
  <dcterms:created xsi:type="dcterms:W3CDTF">2021-04-20T07:14:39Z</dcterms:created>
  <dcterms:modified xsi:type="dcterms:W3CDTF">2023-04-27T08:58:59Z</dcterms:modified>
</cp:coreProperties>
</file>